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40新産業振興課\Ruby・コンテンツ班\2024_R06年度\02_革新的IT製品・サービス開発等支援補助金\02_要綱\様式\"/>
    </mc:Choice>
  </mc:AlternateContent>
  <bookViews>
    <workbookView xWindow="0" yWindow="0" windowWidth="20490" windowHeight="7230" activeTab="2"/>
  </bookViews>
  <sheets>
    <sheet name="決算総表" sheetId="1" r:id="rId1"/>
    <sheet name="収支明細" sheetId="2" r:id="rId2"/>
    <sheet name="取得財産等一覧" sheetId="3" r:id="rId3"/>
    <sheet name="（記載例）収支明細" sheetId="5" r:id="rId4"/>
  </sheets>
  <definedNames>
    <definedName name="_xlnm._FilterDatabase" localSheetId="3" hidden="1">'（記載例）収支明細'!$A$5:$M$37</definedName>
    <definedName name="_xlnm._FilterDatabase" localSheetId="1" hidden="1">収支明細!$A$5:$M$37</definedName>
    <definedName name="_xlnm.Print_Area" localSheetId="0">決算総表!$A$1:$G$25</definedName>
    <definedName name="_xlnm.Print_Area" localSheetId="2">取得財産等一覧!$A$1:$K$17</definedName>
  </definedNames>
  <calcPr calcId="152511" calcOnSave="0"/>
</workbook>
</file>

<file path=xl/calcChain.xml><?xml version="1.0" encoding="utf-8"?>
<calcChain xmlns="http://schemas.openxmlformats.org/spreadsheetml/2006/main">
  <c r="D20" i="1" l="1"/>
  <c r="D10" i="1"/>
  <c r="M15" i="5"/>
  <c r="M10" i="5"/>
  <c r="I15" i="5"/>
  <c r="I11" i="5"/>
  <c r="I30" i="5" s="1"/>
  <c r="G16" i="5"/>
  <c r="M16" i="5" s="1"/>
  <c r="G15" i="5"/>
  <c r="G14" i="5"/>
  <c r="M14" i="5" s="1"/>
  <c r="G13" i="5"/>
  <c r="M13" i="5" s="1"/>
  <c r="G12" i="5"/>
  <c r="M12" i="5" s="1"/>
  <c r="M36" i="5" s="1"/>
  <c r="G11" i="5"/>
  <c r="M11" i="5" s="1"/>
  <c r="M30" i="5" s="1"/>
  <c r="G10" i="5"/>
  <c r="I10" i="5" s="1"/>
  <c r="G9" i="5"/>
  <c r="M9" i="5" s="1"/>
  <c r="M29" i="5" s="1"/>
  <c r="G8" i="5"/>
  <c r="M8" i="5" s="1"/>
  <c r="M27" i="5" s="1"/>
  <c r="M37" i="5"/>
  <c r="I37" i="5"/>
  <c r="G37" i="5"/>
  <c r="M35" i="5"/>
  <c r="I35" i="5"/>
  <c r="G35" i="5"/>
  <c r="M34" i="5"/>
  <c r="I34" i="5"/>
  <c r="G34" i="5"/>
  <c r="M33" i="5"/>
  <c r="I33" i="5"/>
  <c r="G33" i="5"/>
  <c r="M32" i="5"/>
  <c r="I32" i="5"/>
  <c r="G32" i="5"/>
  <c r="M31" i="5"/>
  <c r="I31" i="5"/>
  <c r="G31" i="5"/>
  <c r="G30" i="5"/>
  <c r="G29" i="5"/>
  <c r="G28" i="5"/>
  <c r="G26" i="5"/>
  <c r="M26" i="5" s="1"/>
  <c r="M25" i="5"/>
  <c r="G25" i="5"/>
  <c r="I25" i="5" s="1"/>
  <c r="G24" i="5"/>
  <c r="M24" i="5" s="1"/>
  <c r="M23" i="5"/>
  <c r="G23" i="5"/>
  <c r="I23" i="5" s="1"/>
  <c r="I22" i="5"/>
  <c r="G22" i="5"/>
  <c r="M22" i="5" s="1"/>
  <c r="I21" i="5"/>
  <c r="G21" i="5"/>
  <c r="M21" i="5" s="1"/>
  <c r="G20" i="5"/>
  <c r="M20" i="5" s="1"/>
  <c r="M19" i="5"/>
  <c r="G19" i="5"/>
  <c r="I19" i="5" s="1"/>
  <c r="I18" i="5"/>
  <c r="G18" i="5"/>
  <c r="M18" i="5" s="1"/>
  <c r="I17" i="5"/>
  <c r="G17" i="5"/>
  <c r="M17" i="5" s="1"/>
  <c r="N3" i="5"/>
  <c r="I24" i="5" l="1"/>
  <c r="I8" i="5"/>
  <c r="I27" i="5" s="1"/>
  <c r="I12" i="5"/>
  <c r="I36" i="5" s="1"/>
  <c r="I16" i="5"/>
  <c r="G27" i="5"/>
  <c r="G36" i="5"/>
  <c r="G38" i="5" s="1"/>
  <c r="I9" i="5"/>
  <c r="I29" i="5" s="1"/>
  <c r="I13" i="5"/>
  <c r="I14" i="5"/>
  <c r="M28" i="5"/>
  <c r="M38" i="5" s="1"/>
  <c r="L39" i="5" s="1"/>
  <c r="I20" i="5"/>
  <c r="I26" i="5"/>
  <c r="I28" i="5" l="1"/>
  <c r="I38" i="5" s="1"/>
  <c r="G8" i="2"/>
  <c r="I8" i="2" s="1"/>
  <c r="G9" i="2"/>
  <c r="I9" i="2" s="1"/>
  <c r="G10" i="2"/>
  <c r="M10" i="2" s="1"/>
  <c r="I10" i="2" l="1"/>
  <c r="M8" i="2"/>
  <c r="M9" i="2"/>
  <c r="N3" i="2" l="1"/>
  <c r="G37" i="2"/>
  <c r="G26" i="2"/>
  <c r="M26" i="2" s="1"/>
  <c r="G25" i="2"/>
  <c r="I25" i="2" s="1"/>
  <c r="G24" i="2"/>
  <c r="M24" i="2" s="1"/>
  <c r="G23" i="2"/>
  <c r="M23" i="2" s="1"/>
  <c r="G22" i="2"/>
  <c r="M22" i="2" s="1"/>
  <c r="G21" i="2"/>
  <c r="M21" i="2" s="1"/>
  <c r="G20" i="2"/>
  <c r="M20" i="2" s="1"/>
  <c r="G19" i="2"/>
  <c r="I19" i="2" s="1"/>
  <c r="G18" i="2"/>
  <c r="M18" i="2" s="1"/>
  <c r="M37" i="2" s="1"/>
  <c r="F19" i="1" s="1"/>
  <c r="G17" i="2"/>
  <c r="M17" i="2" s="1"/>
  <c r="G16" i="2"/>
  <c r="G15" i="2"/>
  <c r="G14" i="2"/>
  <c r="G13" i="2"/>
  <c r="G32" i="2" s="1"/>
  <c r="G12" i="2"/>
  <c r="G11" i="2"/>
  <c r="G30" i="2" s="1"/>
  <c r="I29" i="2"/>
  <c r="E11" i="1" s="1"/>
  <c r="G29" i="2"/>
  <c r="M25" i="2" l="1"/>
  <c r="M19" i="2"/>
  <c r="I22" i="2"/>
  <c r="I24" i="2"/>
  <c r="I23" i="2"/>
  <c r="M16" i="2"/>
  <c r="M35" i="2" s="1"/>
  <c r="F17" i="1" s="1"/>
  <c r="G35" i="2"/>
  <c r="M15" i="2"/>
  <c r="M34" i="2" s="1"/>
  <c r="F16" i="1" s="1"/>
  <c r="G34" i="2"/>
  <c r="M14" i="2"/>
  <c r="M33" i="2" s="1"/>
  <c r="F15" i="1" s="1"/>
  <c r="G33" i="2"/>
  <c r="I18" i="2"/>
  <c r="I37" i="2" s="1"/>
  <c r="E19" i="1" s="1"/>
  <c r="M12" i="2"/>
  <c r="G31" i="2"/>
  <c r="I13" i="2"/>
  <c r="I32" i="2" s="1"/>
  <c r="E14" i="1" s="1"/>
  <c r="G28" i="2"/>
  <c r="I14" i="2"/>
  <c r="I33" i="2" s="1"/>
  <c r="E15" i="1" s="1"/>
  <c r="G27" i="2"/>
  <c r="I11" i="2"/>
  <c r="I30" i="2" s="1"/>
  <c r="E12" i="1" s="1"/>
  <c r="I15" i="2"/>
  <c r="I34" i="2" s="1"/>
  <c r="E16" i="1" s="1"/>
  <c r="M11" i="2"/>
  <c r="M30" i="2" s="1"/>
  <c r="F12" i="1" s="1"/>
  <c r="M27" i="2"/>
  <c r="F8" i="1" s="1"/>
  <c r="I17" i="2"/>
  <c r="G36" i="2"/>
  <c r="I21" i="2"/>
  <c r="I27" i="2"/>
  <c r="E8" i="1" s="1"/>
  <c r="M29" i="2"/>
  <c r="F11" i="1" s="1"/>
  <c r="I12" i="2"/>
  <c r="M13" i="2"/>
  <c r="M32" i="2" s="1"/>
  <c r="F14" i="1" s="1"/>
  <c r="I16" i="2"/>
  <c r="I35" i="2" s="1"/>
  <c r="E17" i="1" s="1"/>
  <c r="I20" i="2"/>
  <c r="I26" i="2"/>
  <c r="I36" i="2" l="1"/>
  <c r="E18" i="1" s="1"/>
  <c r="I31" i="2"/>
  <c r="E13" i="1" s="1"/>
  <c r="M36" i="2"/>
  <c r="F18" i="1" s="1"/>
  <c r="M31" i="2"/>
  <c r="F13" i="1" s="1"/>
  <c r="F10" i="1" s="1"/>
  <c r="M28" i="2"/>
  <c r="I28" i="2"/>
  <c r="G38" i="2"/>
  <c r="E10" i="1" l="1"/>
  <c r="M38" i="2"/>
  <c r="L39" i="2" s="1"/>
  <c r="F9" i="1"/>
  <c r="F20" i="1" s="1"/>
  <c r="I38" i="2"/>
  <c r="E9" i="1"/>
  <c r="E20" i="1" s="1"/>
  <c r="F25" i="1"/>
  <c r="E25" i="1"/>
  <c r="D25" i="1"/>
  <c r="K4" i="3"/>
</calcChain>
</file>

<file path=xl/sharedStrings.xml><?xml version="1.0" encoding="utf-8"?>
<sst xmlns="http://schemas.openxmlformats.org/spreadsheetml/2006/main" count="191" uniqueCount="109">
  <si>
    <t>区　　分</t>
  </si>
  <si>
    <t>備　　考</t>
  </si>
  <si>
    <t>合計</t>
  </si>
  <si>
    <t>自己資金</t>
  </si>
  <si>
    <t>借入金</t>
  </si>
  <si>
    <t>その他</t>
  </si>
  <si>
    <t>支出</t>
    <rPh sb="0" eb="2">
      <t>シシュツ</t>
    </rPh>
    <phoneticPr fontId="2"/>
  </si>
  <si>
    <t>収入</t>
    <rPh sb="0" eb="2">
      <t>シュウニュウ</t>
    </rPh>
    <phoneticPr fontId="2"/>
  </si>
  <si>
    <t>決　算　総　表</t>
    <phoneticPr fontId="2"/>
  </si>
  <si>
    <t>区  分</t>
  </si>
  <si>
    <t>単位</t>
  </si>
  <si>
    <t>数量</t>
  </si>
  <si>
    <t>入手年月日</t>
    <rPh sb="0" eb="2">
      <t>ニュウシュ</t>
    </rPh>
    <rPh sb="2" eb="5">
      <t>ネンガッピ</t>
    </rPh>
    <phoneticPr fontId="2"/>
  </si>
  <si>
    <t>支払年月日</t>
    <rPh sb="0" eb="2">
      <t>シハライ</t>
    </rPh>
    <rPh sb="2" eb="5">
      <t>ネンガッピ</t>
    </rPh>
    <phoneticPr fontId="2"/>
  </si>
  <si>
    <t>支払先</t>
    <rPh sb="0" eb="3">
      <t>シハライサキ</t>
    </rPh>
    <phoneticPr fontId="2"/>
  </si>
  <si>
    <t>備考</t>
    <rPh sb="0" eb="2">
      <t>ビコウ</t>
    </rPh>
    <phoneticPr fontId="2"/>
  </si>
  <si>
    <t>調達年月日</t>
    <rPh sb="0" eb="2">
      <t>チョウタツ</t>
    </rPh>
    <rPh sb="2" eb="5">
      <t>ネンガッピ</t>
    </rPh>
    <phoneticPr fontId="2"/>
  </si>
  <si>
    <t>金　　　額</t>
    <rPh sb="0" eb="1">
      <t>キン</t>
    </rPh>
    <rPh sb="4" eb="5">
      <t>ガク</t>
    </rPh>
    <phoneticPr fontId="2"/>
  </si>
  <si>
    <t>決　算　額</t>
    <rPh sb="0" eb="1">
      <t>ケツ</t>
    </rPh>
    <rPh sb="2" eb="3">
      <t>ザン</t>
    </rPh>
    <rPh sb="4" eb="5">
      <t>ガク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</si>
  <si>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</si>
  <si>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調　　達　　先</t>
    <rPh sb="0" eb="1">
      <t>チョウ</t>
    </rPh>
    <rPh sb="3" eb="4">
      <t>タチ</t>
    </rPh>
    <rPh sb="6" eb="7">
      <t>サキ</t>
    </rPh>
    <phoneticPr fontId="2"/>
  </si>
  <si>
    <t>備　　　考</t>
    <rPh sb="0" eb="1">
      <t>ソナエ</t>
    </rPh>
    <rPh sb="4" eb="5">
      <t>コウ</t>
    </rPh>
    <phoneticPr fontId="2"/>
  </si>
  <si>
    <t>収　　支　　明　　細　　書</t>
    <rPh sb="0" eb="1">
      <t>オサム</t>
    </rPh>
    <rPh sb="3" eb="4">
      <t>ササ</t>
    </rPh>
    <rPh sb="6" eb="7">
      <t>メイ</t>
    </rPh>
    <rPh sb="9" eb="10">
      <t>ホソ</t>
    </rPh>
    <rPh sb="12" eb="13">
      <t>ショ</t>
    </rPh>
    <phoneticPr fontId="2"/>
  </si>
  <si>
    <t>（単位：円）</t>
    <rPh sb="1" eb="3">
      <t>タンイ</t>
    </rPh>
    <rPh sb="4" eb="5">
      <t>エン</t>
    </rPh>
    <phoneticPr fontId="2"/>
  </si>
  <si>
    <t>品   名</t>
  </si>
  <si>
    <t>様式又は型式等</t>
  </si>
  <si>
    <t>取得年月日</t>
  </si>
  <si>
    <t>台数</t>
  </si>
  <si>
    <t>製造者名</t>
  </si>
  <si>
    <t>設 置 場 所</t>
  </si>
  <si>
    <t>備  考</t>
  </si>
  <si>
    <t>検収年月日</t>
  </si>
  <si>
    <t>販売者名</t>
    <phoneticPr fontId="2"/>
  </si>
  <si>
    <t>備品
番号</t>
    <phoneticPr fontId="2"/>
  </si>
  <si>
    <t>耐用
年数</t>
    <phoneticPr fontId="2"/>
  </si>
  <si>
    <t>（１）支出</t>
    <rPh sb="3" eb="5">
      <t>シシュツ</t>
    </rPh>
    <phoneticPr fontId="2"/>
  </si>
  <si>
    <t>（２）収入</t>
    <rPh sb="3" eb="5">
      <t>シュウニュウ</t>
    </rPh>
    <phoneticPr fontId="2"/>
  </si>
  <si>
    <t>機械装置費</t>
    <rPh sb="0" eb="2">
      <t>キカイ</t>
    </rPh>
    <rPh sb="2" eb="4">
      <t>ソウチ</t>
    </rPh>
    <rPh sb="4" eb="5">
      <t>ヒ</t>
    </rPh>
    <phoneticPr fontId="2"/>
  </si>
  <si>
    <t>補助金</t>
    <rPh sb="0" eb="2">
      <t>ホジョ</t>
    </rPh>
    <phoneticPr fontId="2"/>
  </si>
  <si>
    <t>材料・消耗品費</t>
    <rPh sb="0" eb="2">
      <t>ザイリョウ</t>
    </rPh>
    <rPh sb="3" eb="5">
      <t>ショウモウ</t>
    </rPh>
    <rPh sb="5" eb="6">
      <t>ヒン</t>
    </rPh>
    <rPh sb="6" eb="7">
      <t>ヒ</t>
    </rPh>
    <phoneticPr fontId="2"/>
  </si>
  <si>
    <t>旅費</t>
    <rPh sb="0" eb="2">
      <t>リョヒ</t>
    </rPh>
    <phoneticPr fontId="2"/>
  </si>
  <si>
    <t>人件費</t>
    <rPh sb="0" eb="3">
      <t>ジンケンヒ</t>
    </rPh>
    <phoneticPr fontId="2"/>
  </si>
  <si>
    <t>小計</t>
    <phoneticPr fontId="2"/>
  </si>
  <si>
    <t>取　得　財　産　等　一　覧</t>
    <rPh sb="0" eb="1">
      <t>トリ</t>
    </rPh>
    <rPh sb="2" eb="3">
      <t>トク</t>
    </rPh>
    <rPh sb="4" eb="5">
      <t>ザイ</t>
    </rPh>
    <rPh sb="6" eb="7">
      <t>サン</t>
    </rPh>
    <rPh sb="8" eb="9">
      <t>トウ</t>
    </rPh>
    <rPh sb="10" eb="11">
      <t>イチ</t>
    </rPh>
    <rPh sb="12" eb="13">
      <t>ラン</t>
    </rPh>
    <phoneticPr fontId="2"/>
  </si>
  <si>
    <t>（単位：円）</t>
    <phoneticPr fontId="2"/>
  </si>
  <si>
    <t>単価
（税抜）</t>
    <rPh sb="4" eb="5">
      <t>ゼイ</t>
    </rPh>
    <rPh sb="5" eb="6">
      <t>ヌ</t>
    </rPh>
    <phoneticPr fontId="2"/>
  </si>
  <si>
    <t>取得金額
（税抜）</t>
    <rPh sb="6" eb="7">
      <t>ゼイ</t>
    </rPh>
    <rPh sb="7" eb="8">
      <t>ヌ</t>
    </rPh>
    <phoneticPr fontId="2"/>
  </si>
  <si>
    <r>
      <t xml:space="preserve">予　算　額
</t>
    </r>
    <r>
      <rPr>
        <sz val="9"/>
        <color indexed="8"/>
        <rFont val="ＭＳ 明朝"/>
        <family val="1"/>
        <charset val="128"/>
      </rPr>
      <t>（消費税含む）</t>
    </r>
    <rPh sb="7" eb="9">
      <t>ショウヒ</t>
    </rPh>
    <rPh sb="9" eb="10">
      <t>ゼイ</t>
    </rPh>
    <rPh sb="10" eb="11">
      <t>フク</t>
    </rPh>
    <phoneticPr fontId="2"/>
  </si>
  <si>
    <r>
      <t xml:space="preserve">決　算　額
</t>
    </r>
    <r>
      <rPr>
        <sz val="9"/>
        <color indexed="8"/>
        <rFont val="ＭＳ 明朝"/>
        <family val="1"/>
        <charset val="128"/>
      </rPr>
      <t>（消費税含む）</t>
    </r>
    <rPh sb="7" eb="10">
      <t>ショウヒゼイ</t>
    </rPh>
    <rPh sb="10" eb="11">
      <t>フク</t>
    </rPh>
    <phoneticPr fontId="2"/>
  </si>
  <si>
    <r>
      <t xml:space="preserve">補助金充当額
</t>
    </r>
    <r>
      <rPr>
        <sz val="9"/>
        <color indexed="8"/>
        <rFont val="ＭＳ 明朝"/>
        <family val="1"/>
        <charset val="128"/>
      </rPr>
      <t>（消費税含まない）</t>
    </r>
    <rPh sb="0" eb="2">
      <t>ホジョ</t>
    </rPh>
    <rPh sb="8" eb="11">
      <t>ショウヒゼイ</t>
    </rPh>
    <rPh sb="11" eb="12">
      <t>フク</t>
    </rPh>
    <phoneticPr fontId="2"/>
  </si>
  <si>
    <r>
      <t xml:space="preserve">金額
</t>
    </r>
    <r>
      <rPr>
        <sz val="9"/>
        <color indexed="8"/>
        <rFont val="ＭＳ 明朝"/>
        <family val="1"/>
        <charset val="128"/>
      </rPr>
      <t>（消費税含む）</t>
    </r>
    <rPh sb="0" eb="2">
      <t>キンガク</t>
    </rPh>
    <phoneticPr fontId="2"/>
  </si>
  <si>
    <r>
      <t xml:space="preserve">補助金充当額
</t>
    </r>
    <r>
      <rPr>
        <sz val="9"/>
        <color indexed="8"/>
        <rFont val="ＭＳ 明朝"/>
        <family val="1"/>
        <charset val="128"/>
      </rPr>
      <t>（消費税含まない）</t>
    </r>
    <rPh sb="0" eb="3">
      <t>ホジョキン</t>
    </rPh>
    <rPh sb="3" eb="5">
      <t>ジュウトウ</t>
    </rPh>
    <rPh sb="5" eb="6">
      <t>ガク</t>
    </rPh>
    <rPh sb="8" eb="11">
      <t>ショウヒゼイ</t>
    </rPh>
    <rPh sb="11" eb="12">
      <t>フク</t>
    </rPh>
    <phoneticPr fontId="2"/>
  </si>
  <si>
    <r>
      <t xml:space="preserve">単 価
</t>
    </r>
    <r>
      <rPr>
        <sz val="9"/>
        <color indexed="8"/>
        <rFont val="ＭＳ 明朝"/>
        <family val="1"/>
        <charset val="128"/>
      </rPr>
      <t>（消費税含まない）</t>
    </r>
    <rPh sb="5" eb="8">
      <t>ショウヒゼイ</t>
    </rPh>
    <rPh sb="8" eb="9">
      <t>フク</t>
    </rPh>
    <phoneticPr fontId="2"/>
  </si>
  <si>
    <r>
      <t xml:space="preserve">金額
</t>
    </r>
    <r>
      <rPr>
        <sz val="9"/>
        <color indexed="8"/>
        <rFont val="ＭＳ 明朝"/>
        <family val="1"/>
        <charset val="128"/>
      </rPr>
      <t>（消費税含まない）</t>
    </r>
    <rPh sb="0" eb="2">
      <t>キンガク</t>
    </rPh>
    <rPh sb="4" eb="7">
      <t>ショウヒゼイ</t>
    </rPh>
    <rPh sb="7" eb="8">
      <t>フク</t>
    </rPh>
    <phoneticPr fontId="2"/>
  </si>
  <si>
    <t>合計</t>
    <rPh sb="0" eb="2">
      <t>ゴウケイ</t>
    </rPh>
    <phoneticPr fontId="2"/>
  </si>
  <si>
    <t>消費税</t>
    <rPh sb="0" eb="3">
      <t>ショウヒゼイ</t>
    </rPh>
    <phoneticPr fontId="2"/>
  </si>
  <si>
    <t>個</t>
    <rPh sb="0" eb="1">
      <t>コ</t>
    </rPh>
    <phoneticPr fontId="2"/>
  </si>
  <si>
    <t>有</t>
  </si>
  <si>
    <t>台</t>
    <rPh sb="0" eb="1">
      <t>ダイ</t>
    </rPh>
    <phoneticPr fontId="2"/>
  </si>
  <si>
    <t>式</t>
    <rPh sb="0" eb="1">
      <t>シキ</t>
    </rPh>
    <phoneticPr fontId="2"/>
  </si>
  <si>
    <t>回</t>
    <rPh sb="0" eb="1">
      <t>カイ</t>
    </rPh>
    <phoneticPr fontId="2"/>
  </si>
  <si>
    <t>無</t>
  </si>
  <si>
    <t>小計</t>
    <phoneticPr fontId="2"/>
  </si>
  <si>
    <t>小計</t>
    <phoneticPr fontId="2"/>
  </si>
  <si>
    <t>小計</t>
    <phoneticPr fontId="2"/>
  </si>
  <si>
    <t>〇〇機械器具</t>
    <rPh sb="2" eb="4">
      <t>キカイ</t>
    </rPh>
    <rPh sb="4" eb="6">
      <t>キグ</t>
    </rPh>
    <phoneticPr fontId="2"/>
  </si>
  <si>
    <t>○×代</t>
    <rPh sb="2" eb="3">
      <t>ダイ</t>
    </rPh>
    <phoneticPr fontId="2"/>
  </si>
  <si>
    <t>時間</t>
    <rPh sb="0" eb="2">
      <t>ジカン</t>
    </rPh>
    <phoneticPr fontId="2"/>
  </si>
  <si>
    <t>株式会社○○</t>
    <rPh sb="0" eb="4">
      <t>カブシキガイシャ</t>
    </rPh>
    <phoneticPr fontId="2"/>
  </si>
  <si>
    <t>交付決定金額</t>
    <rPh sb="0" eb="4">
      <t>コウフケッテイ</t>
    </rPh>
    <rPh sb="4" eb="6">
      <t>キンガク</t>
    </rPh>
    <phoneticPr fontId="2"/>
  </si>
  <si>
    <t>福岡～東京（○○氏）</t>
    <rPh sb="0" eb="2">
      <t>フクオカ</t>
    </rPh>
    <rPh sb="3" eb="5">
      <t>トウキョウ</t>
    </rPh>
    <rPh sb="8" eb="9">
      <t>シ</t>
    </rPh>
    <phoneticPr fontId="2"/>
  </si>
  <si>
    <t>別紙２（様式第７号関係）</t>
    <phoneticPr fontId="2"/>
  </si>
  <si>
    <t>別紙３（様式第７号関係）</t>
    <phoneticPr fontId="2"/>
  </si>
  <si>
    <t>外注費</t>
    <rPh sb="0" eb="2">
      <t>ガイチュウ</t>
    </rPh>
    <rPh sb="2" eb="3">
      <t>ヒ</t>
    </rPh>
    <phoneticPr fontId="2"/>
  </si>
  <si>
    <t>クラウドサービス利用費</t>
    <rPh sb="8" eb="10">
      <t>リヨウ</t>
    </rPh>
    <rPh sb="10" eb="11">
      <t>ヒ</t>
    </rPh>
    <phoneticPr fontId="2"/>
  </si>
  <si>
    <t>技術指導受入費</t>
    <rPh sb="0" eb="2">
      <t>ギジュツ</t>
    </rPh>
    <rPh sb="2" eb="4">
      <t>シドウ</t>
    </rPh>
    <rPh sb="4" eb="6">
      <t>ウケイ</t>
    </rPh>
    <rPh sb="6" eb="7">
      <t>ヒ</t>
    </rPh>
    <phoneticPr fontId="2"/>
  </si>
  <si>
    <t>共同開発等の経費</t>
    <rPh sb="0" eb="4">
      <t>キョウドウカイハツ</t>
    </rPh>
    <rPh sb="4" eb="5">
      <t>ナド</t>
    </rPh>
    <rPh sb="6" eb="8">
      <t>ケイヒ</t>
    </rPh>
    <rPh sb="7" eb="8">
      <t>ヒ</t>
    </rPh>
    <phoneticPr fontId="2"/>
  </si>
  <si>
    <t>知的財産権の出願等の経費</t>
    <rPh sb="0" eb="1">
      <t>チ</t>
    </rPh>
    <rPh sb="1" eb="2">
      <t>テキ</t>
    </rPh>
    <rPh sb="2" eb="5">
      <t>ザイサンケン</t>
    </rPh>
    <rPh sb="6" eb="8">
      <t>シュツガン</t>
    </rPh>
    <rPh sb="8" eb="9">
      <t>ナド</t>
    </rPh>
    <rPh sb="10" eb="12">
      <t>ケイヒ</t>
    </rPh>
    <phoneticPr fontId="2"/>
  </si>
  <si>
    <t>展示会出展費</t>
    <rPh sb="0" eb="3">
      <t>テンジカイ</t>
    </rPh>
    <rPh sb="3" eb="5">
      <t>シュッテン</t>
    </rPh>
    <rPh sb="5" eb="6">
      <t>ケイヒ</t>
    </rPh>
    <phoneticPr fontId="2"/>
  </si>
  <si>
    <t>上記以外の経費</t>
    <rPh sb="0" eb="4">
      <t>ジョウキイガイ</t>
    </rPh>
    <rPh sb="5" eb="7">
      <t>ケイヒ</t>
    </rPh>
    <phoneticPr fontId="2"/>
  </si>
  <si>
    <t>名　称</t>
    <rPh sb="0" eb="1">
      <t>メイ</t>
    </rPh>
    <rPh sb="2" eb="3">
      <t>ショウ</t>
    </rPh>
    <phoneticPr fontId="2"/>
  </si>
  <si>
    <t>仕　様</t>
    <rPh sb="0" eb="1">
      <t>シ</t>
    </rPh>
    <rPh sb="2" eb="3">
      <t>サマ</t>
    </rPh>
    <phoneticPr fontId="2"/>
  </si>
  <si>
    <t>××用△△モデル</t>
    <rPh sb="2" eb="3">
      <t>ヨウ</t>
    </rPh>
    <phoneticPr fontId="2"/>
  </si>
  <si>
    <t>〇〇</t>
    <phoneticPr fontId="2"/>
  </si>
  <si>
    <t>××用</t>
    <rPh sb="2" eb="3">
      <t>ヨウ</t>
    </rPh>
    <phoneticPr fontId="2"/>
  </si>
  <si>
    <t>業務委託費</t>
    <rPh sb="0" eb="5">
      <t>ギョウムイタクヒ</t>
    </rPh>
    <phoneticPr fontId="2"/>
  </si>
  <si>
    <t>〇〇開発</t>
    <rPh sb="2" eb="4">
      <t>カイハツ</t>
    </rPh>
    <phoneticPr fontId="2"/>
  </si>
  <si>
    <t>〇〇調査</t>
    <rPh sb="2" eb="4">
      <t>チョウサ</t>
    </rPh>
    <phoneticPr fontId="2"/>
  </si>
  <si>
    <t>企画・統括</t>
    <rPh sb="0" eb="2">
      <t>キカク</t>
    </rPh>
    <rPh sb="3" eb="5">
      <t>トウカツ</t>
    </rPh>
    <phoneticPr fontId="2"/>
  </si>
  <si>
    <t>仕様作成</t>
    <rPh sb="0" eb="2">
      <t>シヨウ</t>
    </rPh>
    <rPh sb="2" eb="4">
      <t>サクセイ</t>
    </rPh>
    <phoneticPr fontId="2"/>
  </si>
  <si>
    <t>法定福利費</t>
    <rPh sb="0" eb="5">
      <t>ホウテイフクリヒ</t>
    </rPh>
    <phoneticPr fontId="2"/>
  </si>
  <si>
    <t>〇月～×月分</t>
    <phoneticPr fontId="2"/>
  </si>
  <si>
    <t>〇〇</t>
    <phoneticPr fontId="2"/>
  </si>
  <si>
    <t>マネージャ 〇〇氏</t>
    <rPh sb="8" eb="9">
      <t>シ</t>
    </rPh>
    <phoneticPr fontId="2"/>
  </si>
  <si>
    <t>エンジニア ××氏</t>
    <rPh sb="8" eb="9">
      <t>シ</t>
    </rPh>
    <phoneticPr fontId="2"/>
  </si>
  <si>
    <t>プログラマ 〇×氏</t>
    <rPh sb="8" eb="9">
      <t>シ</t>
    </rPh>
    <phoneticPr fontId="2"/>
  </si>
  <si>
    <t>開発・テスト</t>
    <rPh sb="0" eb="2">
      <t>カイハツ</t>
    </rPh>
    <phoneticPr fontId="2"/>
  </si>
  <si>
    <t>その他経費</t>
    <phoneticPr fontId="2"/>
  </si>
  <si>
    <t>機械装置費</t>
    <rPh sb="0" eb="1">
      <t>キ</t>
    </rPh>
    <rPh sb="1" eb="2">
      <t>カイ</t>
    </rPh>
    <rPh sb="2" eb="3">
      <t>ソウ</t>
    </rPh>
    <rPh sb="3" eb="4">
      <t>チ</t>
    </rPh>
    <rPh sb="4" eb="5">
      <t>ヒ</t>
    </rPh>
    <phoneticPr fontId="2"/>
  </si>
  <si>
    <t>人件費</t>
    <rPh sb="0" eb="1">
      <t>ヒト</t>
    </rPh>
    <rPh sb="1" eb="2">
      <t>ケン</t>
    </rPh>
    <rPh sb="2" eb="3">
      <t>ヒ</t>
    </rPh>
    <phoneticPr fontId="2"/>
  </si>
  <si>
    <t>内訳</t>
    <rPh sb="0" eb="2">
      <t>ウチワケ</t>
    </rPh>
    <phoneticPr fontId="2"/>
  </si>
  <si>
    <t>上記以外の経費</t>
    <rPh sb="0" eb="2">
      <t>ジョウキ</t>
    </rPh>
    <rPh sb="2" eb="4">
      <t>イガイ</t>
    </rPh>
    <phoneticPr fontId="2"/>
  </si>
  <si>
    <t>展示会出展費</t>
    <rPh sb="0" eb="3">
      <t>テンジカイ</t>
    </rPh>
    <rPh sb="3" eb="5">
      <t>シュッテン</t>
    </rPh>
    <rPh sb="5" eb="6">
      <t>ヒ</t>
    </rPh>
    <phoneticPr fontId="2"/>
  </si>
  <si>
    <t>知的財産権の出願等の経費</t>
    <phoneticPr fontId="2"/>
  </si>
  <si>
    <t>クラウドサービス利用費</t>
    <phoneticPr fontId="2"/>
  </si>
  <si>
    <t>共同開発等の経費</t>
    <phoneticPr fontId="2"/>
  </si>
  <si>
    <t>技術指導受入費</t>
    <phoneticPr fontId="2"/>
  </si>
  <si>
    <t>事業者名：　　　</t>
    <rPh sb="0" eb="3">
      <t>ジギョウシャ</t>
    </rPh>
    <rPh sb="3" eb="4">
      <t>メイ</t>
    </rPh>
    <phoneticPr fontId="2"/>
  </si>
  <si>
    <t>別紙４（様式第７号関係）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</si>
</sst>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;[Red]\-#,##0\ "/>
    <numFmt numFmtId="177" formatCode="[$-411]ge\.m\.d;@"/>
    <numFmt numFmtId="178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u/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6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u/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4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wrapText="1" indent="1"/>
    </xf>
    <xf numFmtId="178" fontId="8" fillId="0" borderId="1" xfId="0" applyNumberFormat="1" applyFont="1" applyBorder="1" applyAlignment="1">
      <alignment vertical="center"/>
    </xf>
    <xf numFmtId="178" fontId="5" fillId="0" borderId="1" xfId="0" applyNumberFormat="1" applyFont="1" applyBorder="1" applyAlignment="1">
      <alignment vertical="center"/>
    </xf>
    <xf numFmtId="178" fontId="8" fillId="0" borderId="2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38" fontId="8" fillId="0" borderId="3" xfId="1" applyFont="1" applyBorder="1" applyAlignment="1">
      <alignment vertical="center"/>
    </xf>
    <xf numFmtId="38" fontId="8" fillId="0" borderId="4" xfId="1" applyFont="1" applyBorder="1" applyAlignment="1">
      <alignment vertical="center"/>
    </xf>
    <xf numFmtId="177" fontId="5" fillId="0" borderId="3" xfId="0" applyNumberFormat="1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38" fontId="8" fillId="0" borderId="3" xfId="1" applyFont="1" applyBorder="1">
      <alignment vertical="center"/>
    </xf>
    <xf numFmtId="0" fontId="10" fillId="0" borderId="5" xfId="0" applyFont="1" applyBorder="1" applyAlignment="1">
      <alignment horizontal="distributed" vertical="center" indent="1"/>
    </xf>
    <xf numFmtId="176" fontId="8" fillId="0" borderId="5" xfId="1" applyNumberFormat="1" applyFont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8" fillId="0" borderId="6" xfId="1" applyFont="1" applyBorder="1" applyAlignment="1">
      <alignment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38" fontId="8" fillId="0" borderId="5" xfId="1" applyFont="1" applyBorder="1">
      <alignment vertical="center"/>
    </xf>
    <xf numFmtId="0" fontId="10" fillId="0" borderId="7" xfId="0" applyFont="1" applyBorder="1" applyAlignment="1">
      <alignment horizontal="distributed" vertical="center" indent="1"/>
    </xf>
    <xf numFmtId="176" fontId="8" fillId="0" borderId="7" xfId="1" applyNumberFormat="1" applyFont="1" applyBorder="1" applyAlignment="1">
      <alignment vertical="center"/>
    </xf>
    <xf numFmtId="38" fontId="8" fillId="0" borderId="7" xfId="1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177" fontId="5" fillId="0" borderId="7" xfId="0" applyNumberFormat="1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38" fontId="8" fillId="0" borderId="7" xfId="1" applyFont="1" applyBorder="1">
      <alignment vertical="center"/>
    </xf>
    <xf numFmtId="0" fontId="5" fillId="0" borderId="9" xfId="0" applyFont="1" applyBorder="1" applyAlignment="1">
      <alignment vertical="center"/>
    </xf>
    <xf numFmtId="38" fontId="8" fillId="0" borderId="10" xfId="1" applyFont="1" applyBorder="1" applyAlignment="1">
      <alignment vertical="center"/>
    </xf>
    <xf numFmtId="177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17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vertical="center"/>
    </xf>
    <xf numFmtId="38" fontId="8" fillId="0" borderId="13" xfId="1" applyFont="1" applyBorder="1" applyAlignment="1">
      <alignment vertical="center"/>
    </xf>
    <xf numFmtId="177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>
      <alignment vertical="center"/>
    </xf>
    <xf numFmtId="38" fontId="8" fillId="0" borderId="14" xfId="1" applyFont="1" applyBorder="1">
      <alignment vertical="center"/>
    </xf>
    <xf numFmtId="38" fontId="8" fillId="0" borderId="17" xfId="1" applyFont="1" applyBorder="1" applyAlignment="1">
      <alignment vertical="center"/>
    </xf>
    <xf numFmtId="177" fontId="5" fillId="0" borderId="15" xfId="0" applyNumberFormat="1" applyFont="1" applyBorder="1" applyAlignment="1">
      <alignment horizontal="left" vertical="center"/>
    </xf>
    <xf numFmtId="177" fontId="5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 indent="10"/>
    </xf>
    <xf numFmtId="38" fontId="8" fillId="0" borderId="0" xfId="1" applyFont="1" applyBorder="1" applyAlignment="1">
      <alignment vertical="center"/>
    </xf>
    <xf numFmtId="177" fontId="5" fillId="0" borderId="0" xfId="0" applyNumberFormat="1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38" fontId="8" fillId="0" borderId="0" xfId="1" applyFont="1" applyBorder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38" fontId="8" fillId="0" borderId="1" xfId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38" fontId="8" fillId="0" borderId="4" xfId="1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38" fontId="8" fillId="0" borderId="6" xfId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38" fontId="8" fillId="0" borderId="7" xfId="1" applyFont="1" applyBorder="1" applyAlignment="1">
      <alignment horizontal="center" vertical="center"/>
    </xf>
    <xf numFmtId="38" fontId="8" fillId="0" borderId="31" xfId="1" applyFont="1" applyBorder="1" applyAlignment="1">
      <alignment vertical="center"/>
    </xf>
    <xf numFmtId="0" fontId="5" fillId="0" borderId="18" xfId="0" applyFont="1" applyBorder="1" applyAlignment="1">
      <alignment horizontal="center" vertical="distributed" textRotation="255" wrapText="1" indent="4"/>
    </xf>
    <xf numFmtId="0" fontId="5" fillId="0" borderId="19" xfId="0" applyFont="1" applyBorder="1" applyAlignment="1">
      <alignment horizontal="center" vertical="distributed" textRotation="255" wrapText="1" indent="4"/>
    </xf>
    <xf numFmtId="0" fontId="5" fillId="0" borderId="20" xfId="0" applyFont="1" applyBorder="1" applyAlignment="1">
      <alignment horizontal="center" vertical="distributed" textRotation="255" wrapText="1" indent="4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3" xfId="0" applyFont="1" applyBorder="1" applyAlignment="1">
      <alignment horizontal="distributed" vertical="center" indent="1"/>
    </xf>
    <xf numFmtId="0" fontId="9" fillId="0" borderId="5" xfId="0" applyFont="1" applyBorder="1" applyAlignment="1">
      <alignment horizontal="distributed" vertical="center" indent="1"/>
    </xf>
    <xf numFmtId="0" fontId="5" fillId="0" borderId="32" xfId="0" applyFont="1" applyBorder="1">
      <alignment vertical="center"/>
    </xf>
    <xf numFmtId="38" fontId="8" fillId="0" borderId="18" xfId="1" applyFont="1" applyBorder="1">
      <alignment vertical="center"/>
    </xf>
    <xf numFmtId="0" fontId="5" fillId="0" borderId="28" xfId="0" applyFont="1" applyBorder="1">
      <alignment vertical="center"/>
    </xf>
    <xf numFmtId="0" fontId="4" fillId="0" borderId="20" xfId="0" applyFont="1" applyBorder="1" applyAlignment="1">
      <alignment horizontal="distributed" vertical="center" wrapText="1" indent="1"/>
    </xf>
    <xf numFmtId="178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distributed" vertical="center" wrapText="1" indent="1"/>
    </xf>
    <xf numFmtId="0" fontId="4" fillId="0" borderId="18" xfId="0" applyFont="1" applyBorder="1" applyAlignment="1">
      <alignment horizontal="distributed" vertical="center" wrapText="1" indent="1"/>
    </xf>
    <xf numFmtId="0" fontId="9" fillId="0" borderId="3" xfId="0" applyFont="1" applyBorder="1" applyAlignment="1">
      <alignment vertical="center"/>
    </xf>
    <xf numFmtId="0" fontId="9" fillId="0" borderId="7" xfId="0" applyFont="1" applyBorder="1" applyAlignment="1">
      <alignment horizontal="distributed" vertical="center" indent="1"/>
    </xf>
    <xf numFmtId="0" fontId="9" fillId="0" borderId="7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distributed" textRotation="255" wrapText="1" indent="12"/>
    </xf>
    <xf numFmtId="0" fontId="5" fillId="0" borderId="19" xfId="0" applyFont="1" applyBorder="1" applyAlignment="1">
      <alignment horizontal="center" vertical="distributed" textRotation="255" wrapText="1" indent="12"/>
    </xf>
    <xf numFmtId="0" fontId="5" fillId="0" borderId="20" xfId="0" applyFont="1" applyBorder="1" applyAlignment="1">
      <alignment horizontal="center" vertical="distributed" textRotation="255" wrapText="1" indent="12"/>
    </xf>
    <xf numFmtId="0" fontId="5" fillId="0" borderId="18" xfId="0" applyFont="1" applyBorder="1" applyAlignment="1">
      <alignment horizontal="center" vertical="distributed" textRotation="255" wrapText="1" indent="4"/>
    </xf>
    <xf numFmtId="0" fontId="5" fillId="0" borderId="19" xfId="0" applyFont="1" applyBorder="1" applyAlignment="1">
      <alignment horizontal="center" vertical="distributed" textRotation="255" wrapText="1" indent="4"/>
    </xf>
    <xf numFmtId="0" fontId="5" fillId="0" borderId="20" xfId="0" applyFont="1" applyBorder="1" applyAlignment="1">
      <alignment horizontal="center" vertical="distributed" textRotation="255" wrapText="1" indent="4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 wrapText="1" indent="1"/>
    </xf>
    <xf numFmtId="0" fontId="5" fillId="0" borderId="18" xfId="0" applyFont="1" applyBorder="1" applyAlignment="1">
      <alignment horizontal="center" vertical="distributed" textRotation="255" wrapText="1" indent="8"/>
    </xf>
    <xf numFmtId="0" fontId="5" fillId="0" borderId="19" xfId="0" applyFont="1" applyBorder="1" applyAlignment="1">
      <alignment horizontal="center" vertical="distributed" textRotation="255" wrapText="1" indent="8"/>
    </xf>
    <xf numFmtId="0" fontId="5" fillId="0" borderId="20" xfId="0" applyFont="1" applyBorder="1" applyAlignment="1">
      <alignment horizontal="center" vertical="distributed" textRotation="255" wrapText="1" indent="8"/>
    </xf>
    <xf numFmtId="38" fontId="13" fillId="0" borderId="36" xfId="1" applyFont="1" applyBorder="1" applyAlignment="1">
      <alignment horizontal="left" vertical="center" wrapText="1"/>
    </xf>
    <xf numFmtId="38" fontId="13" fillId="0" borderId="37" xfId="1" applyFont="1" applyBorder="1" applyAlignment="1">
      <alignment horizontal="left" vertical="center" wrapText="1"/>
    </xf>
    <xf numFmtId="38" fontId="13" fillId="0" borderId="38" xfId="1" applyFont="1" applyBorder="1" applyAlignment="1">
      <alignment horizontal="left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78" fontId="8" fillId="0" borderId="40" xfId="0" applyNumberFormat="1" applyFont="1" applyBorder="1" applyAlignment="1">
      <alignment horizontal="right" vertical="center"/>
    </xf>
    <xf numFmtId="178" fontId="8" fillId="0" borderId="42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25" xfId="0" applyFont="1" applyBorder="1" applyAlignment="1">
      <alignment horizontal="right"/>
    </xf>
    <xf numFmtId="0" fontId="5" fillId="0" borderId="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indent="5"/>
    </xf>
    <xf numFmtId="0" fontId="5" fillId="0" borderId="24" xfId="0" applyFont="1" applyBorder="1" applyAlignment="1">
      <alignment horizontal="left" vertical="center" indent="5"/>
    </xf>
    <xf numFmtId="0" fontId="5" fillId="0" borderId="21" xfId="0" applyFont="1" applyBorder="1" applyAlignment="1">
      <alignment horizontal="left" vertical="center" indent="5"/>
    </xf>
    <xf numFmtId="0" fontId="5" fillId="0" borderId="22" xfId="0" applyFont="1" applyBorder="1" applyAlignment="1">
      <alignment horizontal="left" vertical="center" indent="5"/>
    </xf>
    <xf numFmtId="0" fontId="5" fillId="0" borderId="29" xfId="0" applyFont="1" applyBorder="1" applyAlignment="1">
      <alignment horizontal="left" vertical="center" indent="5"/>
    </xf>
    <xf numFmtId="0" fontId="5" fillId="0" borderId="30" xfId="0" applyFont="1" applyBorder="1" applyAlignment="1">
      <alignment horizontal="left" vertical="center" indent="5"/>
    </xf>
    <xf numFmtId="0" fontId="5" fillId="0" borderId="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Normal="75" zoomScaleSheetLayoutView="100" workbookViewId="0">
      <selection activeCell="F5" sqref="F5"/>
    </sheetView>
  </sheetViews>
  <sheetFormatPr defaultRowHeight="14.25"/>
  <cols>
    <col min="1" max="2" width="5.125" style="3" customWidth="1"/>
    <col min="3" max="3" width="21.375" style="3" customWidth="1"/>
    <col min="4" max="4" width="16.625" style="3" bestFit="1" customWidth="1"/>
    <col min="5" max="6" width="16.625" style="3" customWidth="1"/>
    <col min="7" max="7" width="18.75" style="3" customWidth="1"/>
    <col min="8" max="16384" width="9" style="3"/>
  </cols>
  <sheetData>
    <row r="1" spans="1:7">
      <c r="A1" s="1" t="s">
        <v>71</v>
      </c>
      <c r="B1" s="1"/>
      <c r="C1" s="2"/>
      <c r="D1" s="2"/>
      <c r="E1" s="2"/>
      <c r="F1" s="2"/>
      <c r="G1" s="2"/>
    </row>
    <row r="2" spans="1:7">
      <c r="A2" s="4"/>
      <c r="B2" s="4"/>
      <c r="C2" s="2"/>
      <c r="D2" s="2"/>
      <c r="E2" s="2"/>
      <c r="F2" s="2"/>
      <c r="G2" s="2"/>
    </row>
    <row r="3" spans="1:7" ht="18.75">
      <c r="A3" s="103" t="s">
        <v>8</v>
      </c>
      <c r="B3" s="103"/>
      <c r="C3" s="103"/>
      <c r="D3" s="103"/>
      <c r="E3" s="103"/>
      <c r="F3" s="103"/>
      <c r="G3" s="103"/>
    </row>
    <row r="4" spans="1:7">
      <c r="A4" s="5"/>
      <c r="B4" s="5"/>
      <c r="C4" s="5"/>
      <c r="D4" s="5"/>
      <c r="E4" s="5"/>
      <c r="F4" s="5"/>
      <c r="G4" s="102" t="s">
        <v>107</v>
      </c>
    </row>
    <row r="5" spans="1:7">
      <c r="A5" s="5"/>
      <c r="B5" s="5"/>
      <c r="C5" s="5"/>
      <c r="D5" s="5"/>
      <c r="E5" s="5"/>
      <c r="F5" s="5"/>
      <c r="G5" s="6"/>
    </row>
    <row r="6" spans="1:7">
      <c r="A6" s="7"/>
      <c r="B6" s="7"/>
      <c r="C6" s="2"/>
      <c r="D6" s="2"/>
      <c r="E6" s="2"/>
      <c r="F6" s="2"/>
      <c r="G6" s="7" t="s">
        <v>44</v>
      </c>
    </row>
    <row r="7" spans="1:7" ht="51.75" customHeight="1">
      <c r="A7" s="8"/>
      <c r="B7" s="110" t="s">
        <v>0</v>
      </c>
      <c r="C7" s="111"/>
      <c r="D7" s="8" t="s">
        <v>47</v>
      </c>
      <c r="E7" s="8" t="s">
        <v>48</v>
      </c>
      <c r="F7" s="8" t="s">
        <v>49</v>
      </c>
      <c r="G7" s="8" t="s">
        <v>1</v>
      </c>
    </row>
    <row r="8" spans="1:7" ht="51.75" customHeight="1">
      <c r="A8" s="104" t="s">
        <v>6</v>
      </c>
      <c r="B8" s="112" t="s">
        <v>98</v>
      </c>
      <c r="C8" s="112"/>
      <c r="D8" s="10"/>
      <c r="E8" s="10">
        <f>収支明細!I27</f>
        <v>0</v>
      </c>
      <c r="F8" s="10">
        <f>収支明細!M27</f>
        <v>0</v>
      </c>
      <c r="G8" s="11"/>
    </row>
    <row r="9" spans="1:7" ht="51.75" customHeight="1">
      <c r="A9" s="105"/>
      <c r="B9" s="112" t="s">
        <v>99</v>
      </c>
      <c r="C9" s="112"/>
      <c r="D9" s="10"/>
      <c r="E9" s="10">
        <f>収支明細!I28</f>
        <v>0</v>
      </c>
      <c r="F9" s="10">
        <f>収支明細!M28</f>
        <v>0</v>
      </c>
      <c r="G9" s="11"/>
    </row>
    <row r="10" spans="1:7" ht="51.75" customHeight="1">
      <c r="A10" s="105"/>
      <c r="B10" s="112" t="s">
        <v>97</v>
      </c>
      <c r="C10" s="112"/>
      <c r="D10" s="10">
        <f>SUM(D11:D19)</f>
        <v>0</v>
      </c>
      <c r="E10" s="10">
        <f>SUM(E11:E19)</f>
        <v>0</v>
      </c>
      <c r="F10" s="10">
        <f>SUM(F11:F19)</f>
        <v>0</v>
      </c>
      <c r="G10" s="11"/>
    </row>
    <row r="11" spans="1:7" ht="51.75" customHeight="1">
      <c r="A11" s="105"/>
      <c r="B11" s="113" t="s">
        <v>100</v>
      </c>
      <c r="C11" s="95" t="s">
        <v>39</v>
      </c>
      <c r="D11" s="96"/>
      <c r="E11" s="96">
        <f>収支明細!I29</f>
        <v>0</v>
      </c>
      <c r="F11" s="96">
        <f>収支明細!M29</f>
        <v>0</v>
      </c>
      <c r="G11" s="11"/>
    </row>
    <row r="12" spans="1:7" ht="51.75" customHeight="1">
      <c r="A12" s="105"/>
      <c r="B12" s="114"/>
      <c r="C12" s="97" t="s">
        <v>73</v>
      </c>
      <c r="D12" s="96"/>
      <c r="E12" s="96">
        <f>収支明細!I30</f>
        <v>0</v>
      </c>
      <c r="F12" s="96">
        <f>収支明細!M30</f>
        <v>0</v>
      </c>
      <c r="G12" s="11"/>
    </row>
    <row r="13" spans="1:7" ht="51.75" customHeight="1">
      <c r="A13" s="105"/>
      <c r="B13" s="114"/>
      <c r="C13" s="97" t="s">
        <v>104</v>
      </c>
      <c r="D13" s="96"/>
      <c r="E13" s="96">
        <f>収支明細!I31</f>
        <v>0</v>
      </c>
      <c r="F13" s="96">
        <f>収支明細!M31</f>
        <v>0</v>
      </c>
      <c r="G13" s="11"/>
    </row>
    <row r="14" spans="1:7" ht="51.75" customHeight="1">
      <c r="A14" s="105"/>
      <c r="B14" s="114"/>
      <c r="C14" s="97" t="s">
        <v>106</v>
      </c>
      <c r="D14" s="96"/>
      <c r="E14" s="96">
        <f>収支明細!I32</f>
        <v>0</v>
      </c>
      <c r="F14" s="96">
        <f>収支明細!M32</f>
        <v>0</v>
      </c>
      <c r="G14" s="11"/>
    </row>
    <row r="15" spans="1:7" ht="51.75" customHeight="1">
      <c r="A15" s="105"/>
      <c r="B15" s="114"/>
      <c r="C15" s="97" t="s">
        <v>105</v>
      </c>
      <c r="D15" s="96"/>
      <c r="E15" s="96">
        <f>収支明細!I33</f>
        <v>0</v>
      </c>
      <c r="F15" s="96">
        <f>収支明細!M33</f>
        <v>0</v>
      </c>
      <c r="G15" s="11"/>
    </row>
    <row r="16" spans="1:7" ht="51.75" customHeight="1">
      <c r="A16" s="105"/>
      <c r="B16" s="114"/>
      <c r="C16" s="97" t="s">
        <v>103</v>
      </c>
      <c r="D16" s="96"/>
      <c r="E16" s="96">
        <f>収支明細!I34</f>
        <v>0</v>
      </c>
      <c r="F16" s="96">
        <f>収支明細!M34</f>
        <v>0</v>
      </c>
      <c r="G16" s="11"/>
    </row>
    <row r="17" spans="1:7" ht="51.75" customHeight="1">
      <c r="A17" s="105"/>
      <c r="B17" s="114"/>
      <c r="C17" s="97" t="s">
        <v>102</v>
      </c>
      <c r="D17" s="96"/>
      <c r="E17" s="96">
        <f>収支明細!I35</f>
        <v>0</v>
      </c>
      <c r="F17" s="96">
        <f>収支明細!M35</f>
        <v>0</v>
      </c>
      <c r="G17" s="11"/>
    </row>
    <row r="18" spans="1:7" ht="51.75" customHeight="1">
      <c r="A18" s="105"/>
      <c r="B18" s="114"/>
      <c r="C18" s="97" t="s">
        <v>40</v>
      </c>
      <c r="D18" s="96"/>
      <c r="E18" s="96">
        <f>収支明細!I36</f>
        <v>0</v>
      </c>
      <c r="F18" s="96">
        <f>収支明細!M36</f>
        <v>0</v>
      </c>
      <c r="G18" s="11"/>
    </row>
    <row r="19" spans="1:7" ht="51.75" customHeight="1">
      <c r="A19" s="105"/>
      <c r="B19" s="115"/>
      <c r="C19" s="98" t="s">
        <v>101</v>
      </c>
      <c r="D19" s="96"/>
      <c r="E19" s="96">
        <f>収支明細!I37</f>
        <v>0</v>
      </c>
      <c r="F19" s="96">
        <f>収支明細!M37</f>
        <v>0</v>
      </c>
      <c r="G19" s="11"/>
    </row>
    <row r="20" spans="1:7" ht="51.75" customHeight="1">
      <c r="A20" s="106"/>
      <c r="B20" s="112" t="s">
        <v>2</v>
      </c>
      <c r="C20" s="112"/>
      <c r="D20" s="10">
        <f>SUM(D8:D10)</f>
        <v>0</v>
      </c>
      <c r="E20" s="10">
        <f>SUM(E8:E10)</f>
        <v>0</v>
      </c>
      <c r="F20" s="10">
        <f>SUM(F8:F10)</f>
        <v>0</v>
      </c>
      <c r="G20" s="11"/>
    </row>
    <row r="21" spans="1:7" ht="51.75" customHeight="1">
      <c r="A21" s="107" t="s">
        <v>7</v>
      </c>
      <c r="B21" s="74"/>
      <c r="C21" s="9" t="s">
        <v>3</v>
      </c>
      <c r="D21" s="10"/>
      <c r="E21" s="10"/>
      <c r="F21" s="12"/>
      <c r="G21" s="11"/>
    </row>
    <row r="22" spans="1:7" ht="51.75" customHeight="1">
      <c r="A22" s="108"/>
      <c r="B22" s="75"/>
      <c r="C22" s="9" t="s">
        <v>4</v>
      </c>
      <c r="D22" s="10"/>
      <c r="E22" s="10"/>
      <c r="F22" s="12"/>
      <c r="G22" s="11"/>
    </row>
    <row r="23" spans="1:7" ht="51.75" customHeight="1">
      <c r="A23" s="108"/>
      <c r="B23" s="75"/>
      <c r="C23" s="9" t="s">
        <v>38</v>
      </c>
      <c r="D23" s="10"/>
      <c r="E23" s="10"/>
      <c r="F23" s="12"/>
      <c r="G23" s="11"/>
    </row>
    <row r="24" spans="1:7" ht="51.75" customHeight="1">
      <c r="A24" s="108"/>
      <c r="B24" s="75"/>
      <c r="C24" s="9" t="s">
        <v>5</v>
      </c>
      <c r="D24" s="10"/>
      <c r="E24" s="10"/>
      <c r="F24" s="12"/>
      <c r="G24" s="11"/>
    </row>
    <row r="25" spans="1:7" ht="51.75" customHeight="1">
      <c r="A25" s="109"/>
      <c r="B25" s="76"/>
      <c r="C25" s="9" t="s">
        <v>2</v>
      </c>
      <c r="D25" s="10">
        <f>SUM(D21:D24)</f>
        <v>0</v>
      </c>
      <c r="E25" s="10">
        <f>SUM(E21:E24)</f>
        <v>0</v>
      </c>
      <c r="F25" s="10">
        <f>SUM(F21:F24)</f>
        <v>0</v>
      </c>
      <c r="G25" s="11"/>
    </row>
    <row r="26" spans="1:7">
      <c r="A26" s="4"/>
      <c r="B26" s="4"/>
    </row>
  </sheetData>
  <mergeCells count="9">
    <mergeCell ref="A3:G3"/>
    <mergeCell ref="A8:A20"/>
    <mergeCell ref="A21:A25"/>
    <mergeCell ref="B7:C7"/>
    <mergeCell ref="B8:C8"/>
    <mergeCell ref="B9:C9"/>
    <mergeCell ref="B10:C10"/>
    <mergeCell ref="B20:C20"/>
    <mergeCell ref="B11:B19"/>
  </mergeCells>
  <phoneticPr fontId="2"/>
  <pageMargins left="0.78740157480314965" right="0.39370078740157483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zoomScale="70" zoomScaleNormal="90" zoomScaleSheetLayoutView="70" workbookViewId="0">
      <selection activeCell="B11" sqref="B11"/>
    </sheetView>
  </sheetViews>
  <sheetFormatPr defaultRowHeight="14.25"/>
  <cols>
    <col min="1" max="1" width="20.375" style="2" customWidth="1"/>
    <col min="2" max="2" width="15.75" style="2" customWidth="1"/>
    <col min="3" max="3" width="15.625" style="2" customWidth="1"/>
    <col min="4" max="5" width="9" style="2"/>
    <col min="6" max="6" width="16.875" style="2" bestFit="1" customWidth="1"/>
    <col min="7" max="7" width="16" style="2" customWidth="1"/>
    <col min="8" max="8" width="10.25" style="2" customWidth="1"/>
    <col min="9" max="9" width="15.625" style="2" customWidth="1"/>
    <col min="10" max="11" width="12.75" style="2" bestFit="1" customWidth="1"/>
    <col min="12" max="12" width="22" style="2" customWidth="1"/>
    <col min="13" max="13" width="17.5" style="2" customWidth="1"/>
    <col min="14" max="14" width="19.875" style="2" customWidth="1"/>
    <col min="15" max="16384" width="9" style="2"/>
  </cols>
  <sheetData>
    <row r="1" spans="1:14">
      <c r="A1" s="13" t="s">
        <v>72</v>
      </c>
    </row>
    <row r="2" spans="1:14" ht="18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tr">
        <f>決算総表!G4</f>
        <v>事業者名：　　　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14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3" t="s">
        <v>23</v>
      </c>
    </row>
    <row r="6" spans="1:14" ht="6.75" customHeight="1">
      <c r="N6" s="124"/>
    </row>
    <row r="7" spans="1:14" ht="30" customHeight="1">
      <c r="A7" s="65" t="s">
        <v>9</v>
      </c>
      <c r="B7" s="86" t="s">
        <v>80</v>
      </c>
      <c r="C7" s="81" t="s">
        <v>81</v>
      </c>
      <c r="D7" s="65" t="s">
        <v>10</v>
      </c>
      <c r="E7" s="65" t="s">
        <v>11</v>
      </c>
      <c r="F7" s="66" t="s">
        <v>52</v>
      </c>
      <c r="G7" s="66" t="s">
        <v>53</v>
      </c>
      <c r="H7" s="62" t="s">
        <v>55</v>
      </c>
      <c r="I7" s="62" t="s">
        <v>50</v>
      </c>
      <c r="J7" s="65" t="s">
        <v>12</v>
      </c>
      <c r="K7" s="65" t="s">
        <v>13</v>
      </c>
      <c r="L7" s="65" t="s">
        <v>14</v>
      </c>
      <c r="M7" s="66" t="s">
        <v>51</v>
      </c>
      <c r="N7" s="65" t="s">
        <v>15</v>
      </c>
    </row>
    <row r="8" spans="1:14" ht="17.25">
      <c r="A8" s="90"/>
      <c r="B8" s="99"/>
      <c r="C8" s="83"/>
      <c r="D8" s="67"/>
      <c r="E8" s="15"/>
      <c r="F8" s="16"/>
      <c r="G8" s="16">
        <f>E8*F8</f>
        <v>0</v>
      </c>
      <c r="H8" s="68"/>
      <c r="I8" s="17">
        <f>IF(H8="有",G8*1.1,G8)</f>
        <v>0</v>
      </c>
      <c r="J8" s="18"/>
      <c r="K8" s="18"/>
      <c r="L8" s="19"/>
      <c r="M8" s="20">
        <f>ROUNDDOWN(G8/2,0)</f>
        <v>0</v>
      </c>
      <c r="N8" s="19"/>
    </row>
    <row r="9" spans="1:14" ht="17.25">
      <c r="A9" s="91"/>
      <c r="B9" s="88"/>
      <c r="C9" s="79"/>
      <c r="D9" s="69"/>
      <c r="E9" s="22"/>
      <c r="F9" s="23"/>
      <c r="G9" s="23">
        <f>E9*F9</f>
        <v>0</v>
      </c>
      <c r="H9" s="70"/>
      <c r="I9" s="24">
        <f>IF(H9="有",G9*1.1,G9)</f>
        <v>0</v>
      </c>
      <c r="J9" s="25"/>
      <c r="K9" s="25"/>
      <c r="L9" s="26"/>
      <c r="M9" s="27">
        <f>ROUNDDOWN(G9/2,0)</f>
        <v>0</v>
      </c>
      <c r="N9" s="26"/>
    </row>
    <row r="10" spans="1:14" ht="17.25">
      <c r="A10" s="91"/>
      <c r="B10" s="88"/>
      <c r="C10" s="79"/>
      <c r="D10" s="69"/>
      <c r="E10" s="22"/>
      <c r="F10" s="23"/>
      <c r="G10" s="23">
        <f>E10*F10</f>
        <v>0</v>
      </c>
      <c r="H10" s="70"/>
      <c r="I10" s="24">
        <f t="shared" ref="I10:I24" si="0">IF(H10="有",G10*1.1,G10)</f>
        <v>0</v>
      </c>
      <c r="J10" s="25"/>
      <c r="K10" s="25"/>
      <c r="L10" s="26"/>
      <c r="M10" s="27">
        <f t="shared" ref="M10:M25" si="1">ROUNDDOWN(G10/2,0)</f>
        <v>0</v>
      </c>
      <c r="N10" s="26"/>
    </row>
    <row r="11" spans="1:14" ht="17.25">
      <c r="A11" s="91"/>
      <c r="B11" s="88"/>
      <c r="C11" s="79"/>
      <c r="D11" s="69"/>
      <c r="E11" s="22"/>
      <c r="F11" s="23"/>
      <c r="G11" s="23">
        <f>E11*F11</f>
        <v>0</v>
      </c>
      <c r="H11" s="70"/>
      <c r="I11" s="24">
        <f t="shared" si="0"/>
        <v>0</v>
      </c>
      <c r="J11" s="25"/>
      <c r="K11" s="25"/>
      <c r="L11" s="26"/>
      <c r="M11" s="27">
        <f t="shared" si="1"/>
        <v>0</v>
      </c>
      <c r="N11" s="26"/>
    </row>
    <row r="12" spans="1:14" ht="17.25">
      <c r="A12" s="91"/>
      <c r="B12" s="88"/>
      <c r="C12" s="79"/>
      <c r="D12" s="69"/>
      <c r="E12" s="22"/>
      <c r="F12" s="23"/>
      <c r="G12" s="23">
        <f t="shared" ref="G12:G25" si="2">E12*F12</f>
        <v>0</v>
      </c>
      <c r="H12" s="70"/>
      <c r="I12" s="24">
        <f t="shared" si="0"/>
        <v>0</v>
      </c>
      <c r="J12" s="25"/>
      <c r="K12" s="25"/>
      <c r="L12" s="26"/>
      <c r="M12" s="27">
        <f t="shared" si="1"/>
        <v>0</v>
      </c>
      <c r="N12" s="26"/>
    </row>
    <row r="13" spans="1:14" ht="17.25">
      <c r="A13" s="91"/>
      <c r="B13" s="88"/>
      <c r="C13" s="79"/>
      <c r="D13" s="69"/>
      <c r="E13" s="22"/>
      <c r="F13" s="23"/>
      <c r="G13" s="23">
        <f t="shared" si="2"/>
        <v>0</v>
      </c>
      <c r="H13" s="70"/>
      <c r="I13" s="24">
        <f t="shared" si="0"/>
        <v>0</v>
      </c>
      <c r="J13" s="25"/>
      <c r="K13" s="25"/>
      <c r="L13" s="26"/>
      <c r="M13" s="27">
        <f t="shared" si="1"/>
        <v>0</v>
      </c>
      <c r="N13" s="26"/>
    </row>
    <row r="14" spans="1:14" ht="17.25">
      <c r="A14" s="91"/>
      <c r="B14" s="88"/>
      <c r="C14" s="79"/>
      <c r="D14" s="69"/>
      <c r="E14" s="22"/>
      <c r="F14" s="23"/>
      <c r="G14" s="23">
        <f t="shared" si="2"/>
        <v>0</v>
      </c>
      <c r="H14" s="70"/>
      <c r="I14" s="24">
        <f t="shared" si="0"/>
        <v>0</v>
      </c>
      <c r="J14" s="25"/>
      <c r="K14" s="25"/>
      <c r="L14" s="26"/>
      <c r="M14" s="27">
        <f t="shared" si="1"/>
        <v>0</v>
      </c>
      <c r="N14" s="26"/>
    </row>
    <row r="15" spans="1:14" ht="17.25">
      <c r="A15" s="91"/>
      <c r="B15" s="88"/>
      <c r="C15" s="79"/>
      <c r="D15" s="69"/>
      <c r="E15" s="22"/>
      <c r="F15" s="23"/>
      <c r="G15" s="23">
        <f t="shared" si="2"/>
        <v>0</v>
      </c>
      <c r="H15" s="70"/>
      <c r="I15" s="24">
        <f t="shared" si="0"/>
        <v>0</v>
      </c>
      <c r="J15" s="25"/>
      <c r="K15" s="25"/>
      <c r="L15" s="26"/>
      <c r="M15" s="27">
        <f t="shared" si="1"/>
        <v>0</v>
      </c>
      <c r="N15" s="26"/>
    </row>
    <row r="16" spans="1:14" ht="17.25">
      <c r="A16" s="91"/>
      <c r="B16" s="88"/>
      <c r="C16" s="79"/>
      <c r="D16" s="69"/>
      <c r="E16" s="22"/>
      <c r="F16" s="23"/>
      <c r="G16" s="23">
        <f t="shared" si="2"/>
        <v>0</v>
      </c>
      <c r="H16" s="70"/>
      <c r="I16" s="24">
        <f t="shared" si="0"/>
        <v>0</v>
      </c>
      <c r="J16" s="25"/>
      <c r="K16" s="25"/>
      <c r="L16" s="26"/>
      <c r="M16" s="27">
        <f t="shared" si="1"/>
        <v>0</v>
      </c>
      <c r="N16" s="26"/>
    </row>
    <row r="17" spans="1:14" ht="17.25">
      <c r="A17" s="91"/>
      <c r="B17" s="88"/>
      <c r="C17" s="79"/>
      <c r="D17" s="69"/>
      <c r="E17" s="22"/>
      <c r="F17" s="23"/>
      <c r="G17" s="23">
        <f t="shared" si="2"/>
        <v>0</v>
      </c>
      <c r="H17" s="70"/>
      <c r="I17" s="24">
        <f t="shared" si="0"/>
        <v>0</v>
      </c>
      <c r="J17" s="25"/>
      <c r="K17" s="25"/>
      <c r="L17" s="26"/>
      <c r="M17" s="27">
        <f t="shared" si="1"/>
        <v>0</v>
      </c>
      <c r="N17" s="26"/>
    </row>
    <row r="18" spans="1:14" ht="17.25">
      <c r="A18" s="91"/>
      <c r="B18" s="88"/>
      <c r="C18" s="79"/>
      <c r="D18" s="69"/>
      <c r="E18" s="22"/>
      <c r="F18" s="23"/>
      <c r="G18" s="23">
        <f t="shared" si="2"/>
        <v>0</v>
      </c>
      <c r="H18" s="70"/>
      <c r="I18" s="24">
        <f t="shared" si="0"/>
        <v>0</v>
      </c>
      <c r="J18" s="25"/>
      <c r="K18" s="25"/>
      <c r="L18" s="26"/>
      <c r="M18" s="27">
        <f t="shared" si="1"/>
        <v>0</v>
      </c>
      <c r="N18" s="26"/>
    </row>
    <row r="19" spans="1:14" ht="17.25">
      <c r="A19" s="91"/>
      <c r="B19" s="88"/>
      <c r="C19" s="79"/>
      <c r="D19" s="69"/>
      <c r="E19" s="22"/>
      <c r="F19" s="23"/>
      <c r="G19" s="23">
        <f t="shared" si="2"/>
        <v>0</v>
      </c>
      <c r="H19" s="70"/>
      <c r="I19" s="24">
        <f t="shared" si="0"/>
        <v>0</v>
      </c>
      <c r="J19" s="25"/>
      <c r="K19" s="25"/>
      <c r="L19" s="26"/>
      <c r="M19" s="27">
        <f t="shared" si="1"/>
        <v>0</v>
      </c>
      <c r="N19" s="26"/>
    </row>
    <row r="20" spans="1:14" ht="17.25">
      <c r="A20" s="91"/>
      <c r="B20" s="88"/>
      <c r="C20" s="79"/>
      <c r="D20" s="69"/>
      <c r="E20" s="22"/>
      <c r="F20" s="23"/>
      <c r="G20" s="23">
        <f t="shared" si="2"/>
        <v>0</v>
      </c>
      <c r="H20" s="70"/>
      <c r="I20" s="24">
        <f t="shared" si="0"/>
        <v>0</v>
      </c>
      <c r="J20" s="25"/>
      <c r="K20" s="25"/>
      <c r="L20" s="26"/>
      <c r="M20" s="27">
        <f t="shared" si="1"/>
        <v>0</v>
      </c>
      <c r="N20" s="26"/>
    </row>
    <row r="21" spans="1:14" ht="17.25">
      <c r="A21" s="91"/>
      <c r="B21" s="88"/>
      <c r="C21" s="79"/>
      <c r="D21" s="69"/>
      <c r="E21" s="22"/>
      <c r="F21" s="23"/>
      <c r="G21" s="23">
        <f t="shared" si="2"/>
        <v>0</v>
      </c>
      <c r="H21" s="70"/>
      <c r="I21" s="24">
        <f t="shared" si="0"/>
        <v>0</v>
      </c>
      <c r="J21" s="25"/>
      <c r="K21" s="25"/>
      <c r="L21" s="26"/>
      <c r="M21" s="27">
        <f t="shared" si="1"/>
        <v>0</v>
      </c>
      <c r="N21" s="26"/>
    </row>
    <row r="22" spans="1:14" ht="17.25">
      <c r="A22" s="91"/>
      <c r="B22" s="88"/>
      <c r="C22" s="79"/>
      <c r="D22" s="69"/>
      <c r="E22" s="22"/>
      <c r="F22" s="23"/>
      <c r="G22" s="23">
        <f t="shared" si="2"/>
        <v>0</v>
      </c>
      <c r="H22" s="70"/>
      <c r="I22" s="24">
        <f t="shared" si="0"/>
        <v>0</v>
      </c>
      <c r="J22" s="25"/>
      <c r="K22" s="25"/>
      <c r="L22" s="26"/>
      <c r="M22" s="27">
        <f t="shared" si="1"/>
        <v>0</v>
      </c>
      <c r="N22" s="26"/>
    </row>
    <row r="23" spans="1:14" ht="17.25">
      <c r="A23" s="91"/>
      <c r="B23" s="88"/>
      <c r="C23" s="79"/>
      <c r="D23" s="69"/>
      <c r="E23" s="22"/>
      <c r="F23" s="23"/>
      <c r="G23" s="23">
        <f t="shared" si="2"/>
        <v>0</v>
      </c>
      <c r="H23" s="70"/>
      <c r="I23" s="24">
        <f t="shared" si="0"/>
        <v>0</v>
      </c>
      <c r="J23" s="25"/>
      <c r="K23" s="25"/>
      <c r="L23" s="26"/>
      <c r="M23" s="27">
        <f t="shared" si="1"/>
        <v>0</v>
      </c>
      <c r="N23" s="26"/>
    </row>
    <row r="24" spans="1:14" ht="17.25">
      <c r="A24" s="91"/>
      <c r="B24" s="88"/>
      <c r="C24" s="79"/>
      <c r="D24" s="69"/>
      <c r="E24" s="22"/>
      <c r="F24" s="23"/>
      <c r="G24" s="23">
        <f t="shared" si="2"/>
        <v>0</v>
      </c>
      <c r="H24" s="70"/>
      <c r="I24" s="24">
        <f t="shared" si="0"/>
        <v>0</v>
      </c>
      <c r="J24" s="25"/>
      <c r="K24" s="25"/>
      <c r="L24" s="26"/>
      <c r="M24" s="27">
        <f t="shared" si="1"/>
        <v>0</v>
      </c>
      <c r="N24" s="26"/>
    </row>
    <row r="25" spans="1:14" ht="17.25">
      <c r="A25" s="91"/>
      <c r="B25" s="88"/>
      <c r="C25" s="79"/>
      <c r="D25" s="69"/>
      <c r="E25" s="22"/>
      <c r="F25" s="23"/>
      <c r="G25" s="23">
        <f t="shared" si="2"/>
        <v>0</v>
      </c>
      <c r="H25" s="70"/>
      <c r="I25" s="24">
        <f>IF(H25="有",G25*1.1,G25)</f>
        <v>0</v>
      </c>
      <c r="J25" s="25"/>
      <c r="K25" s="25"/>
      <c r="L25" s="26"/>
      <c r="M25" s="27">
        <f t="shared" si="1"/>
        <v>0</v>
      </c>
      <c r="N25" s="26"/>
    </row>
    <row r="26" spans="1:14" ht="18" thickBot="1">
      <c r="A26" s="100"/>
      <c r="B26" s="101"/>
      <c r="C26" s="82"/>
      <c r="D26" s="71"/>
      <c r="E26" s="29"/>
      <c r="F26" s="30"/>
      <c r="G26" s="30">
        <f>E26*F26</f>
        <v>0</v>
      </c>
      <c r="H26" s="72"/>
      <c r="I26" s="31">
        <f>IF(H26="有",G26*1.1,G26)</f>
        <v>0</v>
      </c>
      <c r="J26" s="32"/>
      <c r="K26" s="32"/>
      <c r="L26" s="33"/>
      <c r="M26" s="34">
        <f>ROUNDDOWN(G26/2,0)</f>
        <v>0</v>
      </c>
      <c r="N26" s="33"/>
    </row>
    <row r="27" spans="1:14" ht="18" customHeight="1" thickTop="1">
      <c r="A27" s="128" t="s">
        <v>37</v>
      </c>
      <c r="B27" s="129"/>
      <c r="C27" s="129"/>
      <c r="D27" s="129"/>
      <c r="E27" s="129"/>
      <c r="F27" s="35" t="s">
        <v>62</v>
      </c>
      <c r="G27" s="36">
        <f t="shared" ref="G27:G37" si="3">SUMIF($A$8:$A$26,A27,$G$8:$G$26)</f>
        <v>0</v>
      </c>
      <c r="H27" s="36"/>
      <c r="I27" s="36">
        <f t="shared" ref="I27:I37" si="4">SUMIF($A$8:$A$26,A27,$I$8:$I$26)</f>
        <v>0</v>
      </c>
      <c r="J27" s="37"/>
      <c r="K27" s="37"/>
      <c r="L27" s="38"/>
      <c r="M27" s="36">
        <f t="shared" ref="M27:M37" si="5">SUMIF($A$8:$A$26,A27,$M$8:$M$26)</f>
        <v>0</v>
      </c>
      <c r="N27" s="38"/>
    </row>
    <row r="28" spans="1:14" ht="17.25" customHeight="1">
      <c r="A28" s="130" t="s">
        <v>41</v>
      </c>
      <c r="B28" s="131"/>
      <c r="C28" s="131"/>
      <c r="D28" s="131"/>
      <c r="E28" s="131"/>
      <c r="F28" s="79" t="s">
        <v>42</v>
      </c>
      <c r="G28" s="36">
        <f t="shared" si="3"/>
        <v>0</v>
      </c>
      <c r="H28" s="36"/>
      <c r="I28" s="24">
        <f t="shared" si="4"/>
        <v>0</v>
      </c>
      <c r="J28" s="39"/>
      <c r="K28" s="39"/>
      <c r="L28" s="40"/>
      <c r="M28" s="36">
        <f t="shared" si="5"/>
        <v>0</v>
      </c>
      <c r="N28" s="40"/>
    </row>
    <row r="29" spans="1:14" ht="17.25" customHeight="1">
      <c r="A29" s="130" t="s">
        <v>39</v>
      </c>
      <c r="B29" s="131"/>
      <c r="C29" s="131"/>
      <c r="D29" s="131"/>
      <c r="E29" s="131"/>
      <c r="F29" s="64" t="s">
        <v>63</v>
      </c>
      <c r="G29" s="36">
        <f t="shared" si="3"/>
        <v>0</v>
      </c>
      <c r="H29" s="36"/>
      <c r="I29" s="24">
        <f t="shared" si="4"/>
        <v>0</v>
      </c>
      <c r="J29" s="25"/>
      <c r="K29" s="25"/>
      <c r="L29" s="26"/>
      <c r="M29" s="36">
        <f t="shared" si="5"/>
        <v>0</v>
      </c>
      <c r="N29" s="26"/>
    </row>
    <row r="30" spans="1:14" ht="17.25" customHeight="1">
      <c r="A30" s="130" t="s">
        <v>73</v>
      </c>
      <c r="B30" s="131"/>
      <c r="C30" s="131"/>
      <c r="D30" s="131"/>
      <c r="E30" s="131"/>
      <c r="F30" s="64" t="s">
        <v>42</v>
      </c>
      <c r="G30" s="36">
        <f t="shared" si="3"/>
        <v>0</v>
      </c>
      <c r="H30" s="36"/>
      <c r="I30" s="24">
        <f t="shared" si="4"/>
        <v>0</v>
      </c>
      <c r="J30" s="25"/>
      <c r="K30" s="25"/>
      <c r="L30" s="26"/>
      <c r="M30" s="36">
        <f t="shared" si="5"/>
        <v>0</v>
      </c>
      <c r="N30" s="26"/>
    </row>
    <row r="31" spans="1:14" ht="17.25" customHeight="1">
      <c r="A31" s="130" t="s">
        <v>74</v>
      </c>
      <c r="B31" s="131"/>
      <c r="C31" s="131"/>
      <c r="D31" s="131"/>
      <c r="E31" s="131"/>
      <c r="F31" s="79" t="s">
        <v>64</v>
      </c>
      <c r="G31" s="36">
        <f t="shared" si="3"/>
        <v>0</v>
      </c>
      <c r="H31" s="36"/>
      <c r="I31" s="24">
        <f t="shared" si="4"/>
        <v>0</v>
      </c>
      <c r="J31" s="25"/>
      <c r="K31" s="25"/>
      <c r="L31" s="26"/>
      <c r="M31" s="36">
        <f t="shared" si="5"/>
        <v>0</v>
      </c>
      <c r="N31" s="26"/>
    </row>
    <row r="32" spans="1:14" ht="17.25" customHeight="1">
      <c r="A32" s="130" t="s">
        <v>75</v>
      </c>
      <c r="B32" s="131"/>
      <c r="C32" s="131"/>
      <c r="D32" s="131"/>
      <c r="E32" s="131"/>
      <c r="F32" s="79" t="s">
        <v>42</v>
      </c>
      <c r="G32" s="36">
        <f t="shared" si="3"/>
        <v>0</v>
      </c>
      <c r="H32" s="36"/>
      <c r="I32" s="24">
        <f t="shared" si="4"/>
        <v>0</v>
      </c>
      <c r="J32" s="25"/>
      <c r="K32" s="25"/>
      <c r="L32" s="26"/>
      <c r="M32" s="36">
        <f t="shared" si="5"/>
        <v>0</v>
      </c>
      <c r="N32" s="26"/>
    </row>
    <row r="33" spans="1:14" ht="17.25" customHeight="1">
      <c r="A33" s="130" t="s">
        <v>76</v>
      </c>
      <c r="B33" s="131"/>
      <c r="C33" s="131"/>
      <c r="D33" s="131"/>
      <c r="E33" s="131"/>
      <c r="F33" s="79" t="s">
        <v>64</v>
      </c>
      <c r="G33" s="36">
        <f t="shared" si="3"/>
        <v>0</v>
      </c>
      <c r="H33" s="36"/>
      <c r="I33" s="24">
        <f t="shared" si="4"/>
        <v>0</v>
      </c>
      <c r="J33" s="25"/>
      <c r="K33" s="25"/>
      <c r="L33" s="26"/>
      <c r="M33" s="36">
        <f t="shared" si="5"/>
        <v>0</v>
      </c>
      <c r="N33" s="26"/>
    </row>
    <row r="34" spans="1:14" ht="17.25" customHeight="1">
      <c r="A34" s="130" t="s">
        <v>77</v>
      </c>
      <c r="B34" s="131"/>
      <c r="C34" s="131"/>
      <c r="D34" s="131"/>
      <c r="E34" s="131"/>
      <c r="F34" s="79" t="s">
        <v>42</v>
      </c>
      <c r="G34" s="36">
        <f t="shared" si="3"/>
        <v>0</v>
      </c>
      <c r="H34" s="36"/>
      <c r="I34" s="24">
        <f t="shared" si="4"/>
        <v>0</v>
      </c>
      <c r="J34" s="25"/>
      <c r="K34" s="25"/>
      <c r="L34" s="26"/>
      <c r="M34" s="36">
        <f t="shared" si="5"/>
        <v>0</v>
      </c>
      <c r="N34" s="26"/>
    </row>
    <row r="35" spans="1:14" ht="17.25" customHeight="1">
      <c r="A35" s="130" t="s">
        <v>78</v>
      </c>
      <c r="B35" s="131"/>
      <c r="C35" s="131"/>
      <c r="D35" s="131"/>
      <c r="E35" s="131"/>
      <c r="F35" s="79" t="s">
        <v>64</v>
      </c>
      <c r="G35" s="36">
        <f t="shared" si="3"/>
        <v>0</v>
      </c>
      <c r="H35" s="36"/>
      <c r="I35" s="24">
        <f t="shared" si="4"/>
        <v>0</v>
      </c>
      <c r="J35" s="25"/>
      <c r="K35" s="25"/>
      <c r="L35" s="26"/>
      <c r="M35" s="36">
        <f t="shared" si="5"/>
        <v>0</v>
      </c>
      <c r="N35" s="26"/>
    </row>
    <row r="36" spans="1:14" ht="17.25" customHeight="1">
      <c r="A36" s="130" t="s">
        <v>40</v>
      </c>
      <c r="B36" s="131"/>
      <c r="C36" s="131"/>
      <c r="D36" s="131"/>
      <c r="E36" s="131"/>
      <c r="F36" s="64" t="s">
        <v>64</v>
      </c>
      <c r="G36" s="36">
        <f t="shared" si="3"/>
        <v>0</v>
      </c>
      <c r="H36" s="36"/>
      <c r="I36" s="24">
        <f t="shared" si="4"/>
        <v>0</v>
      </c>
      <c r="J36" s="25"/>
      <c r="K36" s="25"/>
      <c r="L36" s="26"/>
      <c r="M36" s="36">
        <f t="shared" si="5"/>
        <v>0</v>
      </c>
      <c r="N36" s="26"/>
    </row>
    <row r="37" spans="1:14" ht="17.25" customHeight="1">
      <c r="A37" s="132" t="s">
        <v>79</v>
      </c>
      <c r="B37" s="133"/>
      <c r="C37" s="133"/>
      <c r="D37" s="133"/>
      <c r="E37" s="133"/>
      <c r="F37" s="41" t="s">
        <v>63</v>
      </c>
      <c r="G37" s="36">
        <f t="shared" si="3"/>
        <v>0</v>
      </c>
      <c r="H37" s="73"/>
      <c r="I37" s="42">
        <f t="shared" si="4"/>
        <v>0</v>
      </c>
      <c r="J37" s="43"/>
      <c r="K37" s="43"/>
      <c r="L37" s="44"/>
      <c r="M37" s="36">
        <f t="shared" si="5"/>
        <v>0</v>
      </c>
      <c r="N37" s="44"/>
    </row>
    <row r="38" spans="1:14" ht="17.25" customHeight="1" thickBot="1">
      <c r="A38" s="49"/>
      <c r="B38" s="49"/>
      <c r="C38" s="49"/>
      <c r="D38" s="49"/>
      <c r="E38" s="49"/>
      <c r="F38" s="84" t="s">
        <v>54</v>
      </c>
      <c r="G38" s="63">
        <f>SUM(G27:G37)</f>
        <v>0</v>
      </c>
      <c r="H38" s="46"/>
      <c r="I38" s="46">
        <f>SUM(I27:I37)</f>
        <v>0</v>
      </c>
      <c r="J38" s="47"/>
      <c r="K38" s="48"/>
      <c r="L38" s="92"/>
      <c r="M38" s="93">
        <f>SUM(M27:M37)</f>
        <v>0</v>
      </c>
      <c r="N38" s="94"/>
    </row>
    <row r="39" spans="1:14" ht="37.5" customHeight="1" thickBot="1">
      <c r="A39" s="49"/>
      <c r="B39" s="49"/>
      <c r="C39" s="49"/>
      <c r="D39" s="49"/>
      <c r="E39" s="49"/>
      <c r="F39" s="49"/>
      <c r="G39" s="50"/>
      <c r="H39" s="50"/>
      <c r="I39" s="50"/>
      <c r="J39" s="51"/>
      <c r="K39" s="51"/>
      <c r="L39" s="116" t="str">
        <f>IF(M38&gt;M41, "【注意】補助金充当額が交付決定金額以下になるように調整してください", "")</f>
        <v/>
      </c>
      <c r="M39" s="117"/>
      <c r="N39" s="118"/>
    </row>
    <row r="40" spans="1:14" ht="18" thickBot="1">
      <c r="A40" s="54" t="s">
        <v>36</v>
      </c>
      <c r="B40" s="49"/>
      <c r="C40" s="49"/>
      <c r="D40" s="49"/>
      <c r="E40" s="49"/>
      <c r="F40" s="49"/>
      <c r="G40" s="50"/>
      <c r="H40" s="50"/>
      <c r="I40" s="50"/>
      <c r="J40" s="51"/>
      <c r="K40" s="51"/>
      <c r="L40" s="52"/>
      <c r="M40" s="53"/>
      <c r="N40" s="52"/>
    </row>
    <row r="41" spans="1:14" ht="6.75" customHeight="1">
      <c r="L41" s="119" t="s">
        <v>69</v>
      </c>
      <c r="M41" s="121"/>
    </row>
    <row r="42" spans="1:14" ht="15" thickBot="1">
      <c r="A42" s="134" t="s">
        <v>9</v>
      </c>
      <c r="B42" s="126" t="s">
        <v>17</v>
      </c>
      <c r="C42" s="127"/>
      <c r="D42" s="134" t="s">
        <v>16</v>
      </c>
      <c r="E42" s="138"/>
      <c r="F42" s="134" t="s">
        <v>20</v>
      </c>
      <c r="G42" s="138"/>
      <c r="H42" s="145" t="s">
        <v>21</v>
      </c>
      <c r="I42" s="146"/>
      <c r="J42" s="147"/>
      <c r="L42" s="120"/>
      <c r="M42" s="122"/>
    </row>
    <row r="43" spans="1:14">
      <c r="A43" s="134"/>
      <c r="B43" s="65" t="s">
        <v>19</v>
      </c>
      <c r="C43" s="65" t="s">
        <v>18</v>
      </c>
      <c r="D43" s="138"/>
      <c r="E43" s="138"/>
      <c r="F43" s="138"/>
      <c r="G43" s="138"/>
      <c r="H43" s="148"/>
      <c r="I43" s="149"/>
      <c r="J43" s="150"/>
    </row>
    <row r="44" spans="1:14" ht="17.25">
      <c r="A44" s="19"/>
      <c r="B44" s="20"/>
      <c r="C44" s="20"/>
      <c r="D44" s="144"/>
      <c r="E44" s="144"/>
      <c r="F44" s="139"/>
      <c r="G44" s="140"/>
      <c r="H44" s="139"/>
      <c r="I44" s="151"/>
      <c r="J44" s="140"/>
    </row>
    <row r="45" spans="1:14" ht="17.25">
      <c r="A45" s="26"/>
      <c r="B45" s="27"/>
      <c r="C45" s="27"/>
      <c r="D45" s="125"/>
      <c r="E45" s="125"/>
      <c r="F45" s="141"/>
      <c r="G45" s="142"/>
      <c r="H45" s="141"/>
      <c r="I45" s="152"/>
      <c r="J45" s="142"/>
    </row>
    <row r="46" spans="1:14" ht="17.25">
      <c r="A46" s="26"/>
      <c r="B46" s="27"/>
      <c r="C46" s="27"/>
      <c r="D46" s="125"/>
      <c r="E46" s="125"/>
      <c r="F46" s="141"/>
      <c r="G46" s="142"/>
      <c r="H46" s="141"/>
      <c r="I46" s="152"/>
      <c r="J46" s="142"/>
    </row>
    <row r="47" spans="1:14" ht="17.25">
      <c r="A47" s="26"/>
      <c r="B47" s="27"/>
      <c r="C47" s="27"/>
      <c r="D47" s="125"/>
      <c r="E47" s="125"/>
      <c r="F47" s="141"/>
      <c r="G47" s="142"/>
      <c r="H47" s="141"/>
      <c r="I47" s="152"/>
      <c r="J47" s="142"/>
    </row>
    <row r="48" spans="1:14" ht="17.25">
      <c r="A48" s="44"/>
      <c r="B48" s="45"/>
      <c r="C48" s="45"/>
      <c r="D48" s="143"/>
      <c r="E48" s="143"/>
      <c r="F48" s="135"/>
      <c r="G48" s="137"/>
      <c r="H48" s="135"/>
      <c r="I48" s="136"/>
      <c r="J48" s="137"/>
    </row>
  </sheetData>
  <mergeCells count="36">
    <mergeCell ref="H48:J48"/>
    <mergeCell ref="D42:E43"/>
    <mergeCell ref="F42:G43"/>
    <mergeCell ref="F44:G44"/>
    <mergeCell ref="D46:E46"/>
    <mergeCell ref="F46:G46"/>
    <mergeCell ref="D48:E48"/>
    <mergeCell ref="F48:G48"/>
    <mergeCell ref="D44:E44"/>
    <mergeCell ref="F45:G45"/>
    <mergeCell ref="F47:G47"/>
    <mergeCell ref="H42:J43"/>
    <mergeCell ref="H44:J44"/>
    <mergeCell ref="H45:J45"/>
    <mergeCell ref="H46:J46"/>
    <mergeCell ref="H47:J47"/>
    <mergeCell ref="D47:E47"/>
    <mergeCell ref="D45:E45"/>
    <mergeCell ref="B42:C42"/>
    <mergeCell ref="A27:E27"/>
    <mergeCell ref="A30:E30"/>
    <mergeCell ref="A36:E36"/>
    <mergeCell ref="A37:E37"/>
    <mergeCell ref="A42:A43"/>
    <mergeCell ref="A29:E29"/>
    <mergeCell ref="A28:E28"/>
    <mergeCell ref="A31:E31"/>
    <mergeCell ref="A32:E32"/>
    <mergeCell ref="A33:E33"/>
    <mergeCell ref="A34:E34"/>
    <mergeCell ref="A35:E35"/>
    <mergeCell ref="L39:N39"/>
    <mergeCell ref="L41:L42"/>
    <mergeCell ref="M41:M42"/>
    <mergeCell ref="A2:N2"/>
    <mergeCell ref="N5:N6"/>
  </mergeCells>
  <phoneticPr fontId="2"/>
  <dataValidations count="2">
    <dataValidation type="list" allowBlank="1" showInputMessage="1" showErrorMessage="1" sqref="H8:H26">
      <formula1>"　,有,無"</formula1>
    </dataValidation>
    <dataValidation type="list" allowBlank="1" showInputMessage="1" showErrorMessage="1" sqref="A8:A26">
      <formula1>$A$27:$A$37</formula1>
    </dataValidation>
  </dataValidations>
  <printOptions horizontalCentered="1"/>
  <pageMargins left="0.39370078740157483" right="0.39370078740157483" top="0.78740157480314965" bottom="0.19685039370078741" header="0.51181102362204722" footer="0.11811023622047245"/>
  <pageSetup paperSize="9" scale="66" fitToHeight="0" orientation="landscape" r:id="rId1"/>
  <headerFooter alignWithMargins="0">
    <oddFooter>&amp;R&amp;P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>
      <selection activeCell="A2" sqref="A2"/>
    </sheetView>
  </sheetViews>
  <sheetFormatPr defaultRowHeight="14.25"/>
  <cols>
    <col min="1" max="1" width="24.875" style="2" customWidth="1"/>
    <col min="2" max="2" width="16.125" style="2" bestFit="1" customWidth="1"/>
    <col min="3" max="3" width="11.625" style="2" bestFit="1" customWidth="1"/>
    <col min="4" max="5" width="5.5" style="2" bestFit="1" customWidth="1"/>
    <col min="6" max="6" width="10.5" style="2" bestFit="1" customWidth="1"/>
    <col min="7" max="7" width="10.5" style="2" customWidth="1"/>
    <col min="8" max="8" width="24.875" style="2" customWidth="1"/>
    <col min="9" max="9" width="17.5" style="2" customWidth="1"/>
    <col min="10" max="10" width="5.5" style="2" bestFit="1" customWidth="1"/>
    <col min="11" max="11" width="17.5" style="2" customWidth="1"/>
    <col min="12" max="16384" width="9" style="2"/>
  </cols>
  <sheetData>
    <row r="1" spans="1:11">
      <c r="A1" s="55" t="s">
        <v>108</v>
      </c>
    </row>
    <row r="3" spans="1:11" ht="18.75">
      <c r="A3" s="103" t="s">
        <v>43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</row>
    <row r="4" spans="1:11" ht="18.75">
      <c r="A4" s="56"/>
      <c r="B4" s="56"/>
      <c r="C4" s="56"/>
      <c r="D4" s="56"/>
      <c r="E4" s="56"/>
      <c r="F4" s="56"/>
      <c r="G4" s="56"/>
      <c r="H4" s="56"/>
      <c r="I4" s="56"/>
      <c r="J4" s="56"/>
      <c r="K4" s="57" t="str">
        <f>決算総表!G4</f>
        <v>事業者名：　　　</v>
      </c>
    </row>
    <row r="6" spans="1:11">
      <c r="A6" s="161" t="s">
        <v>24</v>
      </c>
      <c r="B6" s="161" t="s">
        <v>25</v>
      </c>
      <c r="C6" s="58" t="s">
        <v>26</v>
      </c>
      <c r="D6" s="161" t="s">
        <v>34</v>
      </c>
      <c r="E6" s="161" t="s">
        <v>27</v>
      </c>
      <c r="F6" s="162" t="s">
        <v>45</v>
      </c>
      <c r="G6" s="162" t="s">
        <v>46</v>
      </c>
      <c r="H6" s="58" t="s">
        <v>28</v>
      </c>
      <c r="I6" s="161" t="s">
        <v>29</v>
      </c>
      <c r="J6" s="161" t="s">
        <v>33</v>
      </c>
      <c r="K6" s="161" t="s">
        <v>30</v>
      </c>
    </row>
    <row r="7" spans="1:11">
      <c r="A7" s="161"/>
      <c r="B7" s="161"/>
      <c r="C7" s="59" t="s">
        <v>31</v>
      </c>
      <c r="D7" s="161"/>
      <c r="E7" s="161"/>
      <c r="F7" s="163"/>
      <c r="G7" s="163"/>
      <c r="H7" s="59" t="s">
        <v>32</v>
      </c>
      <c r="I7" s="161"/>
      <c r="J7" s="161"/>
      <c r="K7" s="161"/>
    </row>
    <row r="8" spans="1:11" ht="30" customHeight="1">
      <c r="A8" s="155"/>
      <c r="B8" s="155"/>
      <c r="C8" s="18"/>
      <c r="D8" s="157"/>
      <c r="E8" s="157"/>
      <c r="F8" s="159"/>
      <c r="G8" s="159"/>
      <c r="H8" s="60"/>
      <c r="I8" s="153"/>
      <c r="J8" s="157"/>
      <c r="K8" s="153"/>
    </row>
    <row r="9" spans="1:11" ht="30" customHeight="1">
      <c r="A9" s="156"/>
      <c r="B9" s="156"/>
      <c r="C9" s="43"/>
      <c r="D9" s="158"/>
      <c r="E9" s="158"/>
      <c r="F9" s="160"/>
      <c r="G9" s="160"/>
      <c r="H9" s="61"/>
      <c r="I9" s="154"/>
      <c r="J9" s="158"/>
      <c r="K9" s="154"/>
    </row>
    <row r="10" spans="1:11" ht="30" customHeight="1">
      <c r="A10" s="155"/>
      <c r="B10" s="155"/>
      <c r="C10" s="18"/>
      <c r="D10" s="157"/>
      <c r="E10" s="157"/>
      <c r="F10" s="159"/>
      <c r="G10" s="159"/>
      <c r="H10" s="60"/>
      <c r="I10" s="153"/>
      <c r="J10" s="157"/>
      <c r="K10" s="153"/>
    </row>
    <row r="11" spans="1:11" ht="30" customHeight="1">
      <c r="A11" s="156"/>
      <c r="B11" s="156"/>
      <c r="C11" s="43"/>
      <c r="D11" s="158"/>
      <c r="E11" s="158"/>
      <c r="F11" s="160"/>
      <c r="G11" s="160"/>
      <c r="H11" s="61"/>
      <c r="I11" s="154"/>
      <c r="J11" s="158"/>
      <c r="K11" s="154"/>
    </row>
    <row r="12" spans="1:11" ht="30" customHeight="1">
      <c r="A12" s="155"/>
      <c r="B12" s="155"/>
      <c r="C12" s="18"/>
      <c r="D12" s="157"/>
      <c r="E12" s="157"/>
      <c r="F12" s="159"/>
      <c r="G12" s="159"/>
      <c r="H12" s="60"/>
      <c r="I12" s="153"/>
      <c r="J12" s="157"/>
      <c r="K12" s="153"/>
    </row>
    <row r="13" spans="1:11" ht="30" customHeight="1">
      <c r="A13" s="156"/>
      <c r="B13" s="156"/>
      <c r="C13" s="43"/>
      <c r="D13" s="158"/>
      <c r="E13" s="158"/>
      <c r="F13" s="160"/>
      <c r="G13" s="160"/>
      <c r="H13" s="61"/>
      <c r="I13" s="154"/>
      <c r="J13" s="158"/>
      <c r="K13" s="154"/>
    </row>
    <row r="14" spans="1:11" ht="30" customHeight="1">
      <c r="A14" s="155"/>
      <c r="B14" s="155"/>
      <c r="C14" s="18"/>
      <c r="D14" s="157"/>
      <c r="E14" s="157"/>
      <c r="F14" s="159"/>
      <c r="G14" s="159"/>
      <c r="H14" s="60"/>
      <c r="I14" s="153"/>
      <c r="J14" s="157"/>
      <c r="K14" s="153"/>
    </row>
    <row r="15" spans="1:11" ht="30" customHeight="1">
      <c r="A15" s="156"/>
      <c r="B15" s="156"/>
      <c r="C15" s="43"/>
      <c r="D15" s="158"/>
      <c r="E15" s="158"/>
      <c r="F15" s="160"/>
      <c r="G15" s="160"/>
      <c r="H15" s="61"/>
      <c r="I15" s="154"/>
      <c r="J15" s="158"/>
      <c r="K15" s="154"/>
    </row>
    <row r="16" spans="1:11" ht="30" customHeight="1">
      <c r="A16" s="155"/>
      <c r="B16" s="155"/>
      <c r="C16" s="18"/>
      <c r="D16" s="157"/>
      <c r="E16" s="157"/>
      <c r="F16" s="159"/>
      <c r="G16" s="159"/>
      <c r="H16" s="60"/>
      <c r="I16" s="153"/>
      <c r="J16" s="157"/>
      <c r="K16" s="153"/>
    </row>
    <row r="17" spans="1:11" ht="30" customHeight="1">
      <c r="A17" s="156"/>
      <c r="B17" s="156"/>
      <c r="C17" s="43"/>
      <c r="D17" s="158"/>
      <c r="E17" s="158"/>
      <c r="F17" s="160"/>
      <c r="G17" s="160"/>
      <c r="H17" s="61"/>
      <c r="I17" s="154"/>
      <c r="J17" s="158"/>
      <c r="K17" s="154"/>
    </row>
  </sheetData>
  <mergeCells count="55">
    <mergeCell ref="A6:A7"/>
    <mergeCell ref="B6:B7"/>
    <mergeCell ref="E6:E7"/>
    <mergeCell ref="I6:I7"/>
    <mergeCell ref="A8:A9"/>
    <mergeCell ref="B8:B9"/>
    <mergeCell ref="D8:D9"/>
    <mergeCell ref="E8:E9"/>
    <mergeCell ref="K8:K9"/>
    <mergeCell ref="J6:J7"/>
    <mergeCell ref="K6:K7"/>
    <mergeCell ref="D6:D7"/>
    <mergeCell ref="F6:F7"/>
    <mergeCell ref="G6:G7"/>
    <mergeCell ref="F8:F9"/>
    <mergeCell ref="G8:G9"/>
    <mergeCell ref="I8:I9"/>
    <mergeCell ref="J8:J9"/>
    <mergeCell ref="J10:J11"/>
    <mergeCell ref="A10:A11"/>
    <mergeCell ref="B10:B11"/>
    <mergeCell ref="D10:D11"/>
    <mergeCell ref="E10:E11"/>
    <mergeCell ref="B14:B15"/>
    <mergeCell ref="D14:D15"/>
    <mergeCell ref="E14:E15"/>
    <mergeCell ref="K10:K11"/>
    <mergeCell ref="A12:A13"/>
    <mergeCell ref="B12:B13"/>
    <mergeCell ref="D12:D13"/>
    <mergeCell ref="E12:E13"/>
    <mergeCell ref="F12:F13"/>
    <mergeCell ref="G12:G13"/>
    <mergeCell ref="I12:I13"/>
    <mergeCell ref="J12:J13"/>
    <mergeCell ref="K12:K13"/>
    <mergeCell ref="F10:F11"/>
    <mergeCell ref="G10:G11"/>
    <mergeCell ref="I10:I11"/>
    <mergeCell ref="A3:K3"/>
    <mergeCell ref="K14:K15"/>
    <mergeCell ref="A16:A17"/>
    <mergeCell ref="B16:B17"/>
    <mergeCell ref="D16:D17"/>
    <mergeCell ref="E16:E17"/>
    <mergeCell ref="F16:F17"/>
    <mergeCell ref="G16:G17"/>
    <mergeCell ref="I16:I17"/>
    <mergeCell ref="J16:J17"/>
    <mergeCell ref="K16:K17"/>
    <mergeCell ref="F14:F15"/>
    <mergeCell ref="G14:G15"/>
    <mergeCell ref="I14:I15"/>
    <mergeCell ref="J14:J15"/>
    <mergeCell ref="A14:A15"/>
  </mergeCells>
  <phoneticPr fontId="2"/>
  <pageMargins left="0.39370078740157483" right="0.39370078740157483" top="1.1811023622047245" bottom="0.98425196850393704" header="0.51181102362204722" footer="0.51181102362204722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view="pageBreakPreview" zoomScale="70" zoomScaleNormal="90" zoomScaleSheetLayoutView="70" workbookViewId="0">
      <selection activeCell="K7" sqref="K7"/>
    </sheetView>
  </sheetViews>
  <sheetFormatPr defaultRowHeight="14.25"/>
  <cols>
    <col min="1" max="1" width="19.125" style="2" customWidth="1"/>
    <col min="2" max="2" width="19" style="2" customWidth="1"/>
    <col min="3" max="3" width="18.125" style="2" customWidth="1"/>
    <col min="4" max="5" width="9" style="2"/>
    <col min="6" max="6" width="16.875" style="2" bestFit="1" customWidth="1"/>
    <col min="7" max="7" width="16" style="2" customWidth="1"/>
    <col min="8" max="8" width="8.875" style="2" customWidth="1"/>
    <col min="9" max="9" width="15.625" style="2" customWidth="1"/>
    <col min="10" max="10" width="12.75" style="2" bestFit="1" customWidth="1"/>
    <col min="11" max="11" width="12.375" style="2" customWidth="1"/>
    <col min="12" max="12" width="18.75" style="2" customWidth="1"/>
    <col min="13" max="13" width="17.5" style="2" customWidth="1"/>
    <col min="14" max="14" width="16.125" style="2" customWidth="1"/>
    <col min="15" max="16384" width="9" style="2"/>
  </cols>
  <sheetData>
    <row r="1" spans="1:14">
      <c r="A1" s="13" t="s">
        <v>72</v>
      </c>
    </row>
    <row r="2" spans="1:14" ht="18.75">
      <c r="A2" s="103" t="s">
        <v>22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 t="str">
        <f>決算総表!G4</f>
        <v>事業者名：　　　</v>
      </c>
    </row>
    <row r="4" spans="1:14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>
      <c r="A5" s="14" t="s">
        <v>35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123" t="s">
        <v>23</v>
      </c>
    </row>
    <row r="6" spans="1:14" ht="6.75" customHeight="1">
      <c r="N6" s="124"/>
    </row>
    <row r="7" spans="1:14" ht="30" customHeight="1">
      <c r="A7" s="80" t="s">
        <v>9</v>
      </c>
      <c r="B7" s="86" t="s">
        <v>80</v>
      </c>
      <c r="C7" s="81" t="s">
        <v>81</v>
      </c>
      <c r="D7" s="80" t="s">
        <v>10</v>
      </c>
      <c r="E7" s="80" t="s">
        <v>11</v>
      </c>
      <c r="F7" s="77" t="s">
        <v>52</v>
      </c>
      <c r="G7" s="77" t="s">
        <v>53</v>
      </c>
      <c r="H7" s="62" t="s">
        <v>55</v>
      </c>
      <c r="I7" s="62" t="s">
        <v>50</v>
      </c>
      <c r="J7" s="80" t="s">
        <v>12</v>
      </c>
      <c r="K7" s="80" t="s">
        <v>13</v>
      </c>
      <c r="L7" s="80" t="s">
        <v>14</v>
      </c>
      <c r="M7" s="77" t="s">
        <v>51</v>
      </c>
      <c r="N7" s="80" t="s">
        <v>15</v>
      </c>
    </row>
    <row r="8" spans="1:14" ht="17.25">
      <c r="A8" s="90" t="s">
        <v>37</v>
      </c>
      <c r="B8" s="87" t="s">
        <v>65</v>
      </c>
      <c r="C8" s="87" t="s">
        <v>82</v>
      </c>
      <c r="D8" s="67" t="s">
        <v>58</v>
      </c>
      <c r="E8" s="15">
        <v>1</v>
      </c>
      <c r="F8" s="16">
        <v>200000</v>
      </c>
      <c r="G8" s="23">
        <f t="shared" ref="G8:G9" si="0">E8*F8</f>
        <v>200000</v>
      </c>
      <c r="H8" s="68" t="s">
        <v>57</v>
      </c>
      <c r="I8" s="24">
        <f t="shared" ref="I8:I24" si="1">IF(H8="有",G8*1.1,G8)</f>
        <v>220000.00000000003</v>
      </c>
      <c r="J8" s="18">
        <v>45139</v>
      </c>
      <c r="K8" s="18">
        <v>45139</v>
      </c>
      <c r="L8" s="19" t="s">
        <v>68</v>
      </c>
      <c r="M8" s="27">
        <f t="shared" ref="M8:M25" si="2">ROUNDDOWN(G8/2,0)</f>
        <v>100000</v>
      </c>
      <c r="N8" s="19"/>
    </row>
    <row r="9" spans="1:14" ht="17.25">
      <c r="A9" s="91" t="s">
        <v>39</v>
      </c>
      <c r="B9" s="88" t="s">
        <v>92</v>
      </c>
      <c r="C9" s="89" t="s">
        <v>84</v>
      </c>
      <c r="D9" s="69" t="s">
        <v>60</v>
      </c>
      <c r="E9" s="22">
        <v>2</v>
      </c>
      <c r="F9" s="23">
        <v>5000</v>
      </c>
      <c r="G9" s="23">
        <f t="shared" si="0"/>
        <v>10000</v>
      </c>
      <c r="H9" s="70" t="s">
        <v>57</v>
      </c>
      <c r="I9" s="24">
        <f t="shared" si="1"/>
        <v>11000</v>
      </c>
      <c r="J9" s="25"/>
      <c r="K9" s="25"/>
      <c r="L9" s="26"/>
      <c r="M9" s="27">
        <f t="shared" si="2"/>
        <v>5000</v>
      </c>
      <c r="N9" s="26"/>
    </row>
    <row r="10" spans="1:14" ht="17.25">
      <c r="A10" s="91" t="s">
        <v>39</v>
      </c>
      <c r="B10" s="88" t="s">
        <v>83</v>
      </c>
      <c r="C10" s="89" t="s">
        <v>66</v>
      </c>
      <c r="D10" s="69" t="s">
        <v>56</v>
      </c>
      <c r="E10" s="22">
        <v>10</v>
      </c>
      <c r="F10" s="23">
        <v>500</v>
      </c>
      <c r="G10" s="23">
        <f t="shared" ref="G10:G25" si="3">E10*F10</f>
        <v>5000</v>
      </c>
      <c r="H10" s="70" t="s">
        <v>57</v>
      </c>
      <c r="I10" s="24">
        <f t="shared" si="1"/>
        <v>5500</v>
      </c>
      <c r="J10" s="25"/>
      <c r="K10" s="25"/>
      <c r="L10" s="26"/>
      <c r="M10" s="27">
        <f t="shared" si="2"/>
        <v>2500</v>
      </c>
      <c r="N10" s="26"/>
    </row>
    <row r="11" spans="1:14" ht="17.25">
      <c r="A11" s="91" t="s">
        <v>73</v>
      </c>
      <c r="B11" s="89" t="s">
        <v>85</v>
      </c>
      <c r="C11" s="89" t="s">
        <v>86</v>
      </c>
      <c r="D11" s="69" t="s">
        <v>59</v>
      </c>
      <c r="E11" s="22">
        <v>1</v>
      </c>
      <c r="F11" s="23">
        <v>500000</v>
      </c>
      <c r="G11" s="23">
        <f t="shared" si="3"/>
        <v>500000</v>
      </c>
      <c r="H11" s="70" t="s">
        <v>57</v>
      </c>
      <c r="I11" s="24">
        <f t="shared" si="1"/>
        <v>550000</v>
      </c>
      <c r="J11" s="25"/>
      <c r="K11" s="25"/>
      <c r="L11" s="26"/>
      <c r="M11" s="27">
        <f t="shared" si="2"/>
        <v>250000</v>
      </c>
      <c r="N11" s="26"/>
    </row>
    <row r="12" spans="1:14" ht="17.25">
      <c r="A12" s="91" t="s">
        <v>40</v>
      </c>
      <c r="B12" s="89" t="s">
        <v>70</v>
      </c>
      <c r="C12" s="89" t="s">
        <v>87</v>
      </c>
      <c r="D12" s="69" t="s">
        <v>60</v>
      </c>
      <c r="E12" s="22">
        <v>1</v>
      </c>
      <c r="F12" s="23">
        <v>55000</v>
      </c>
      <c r="G12" s="23">
        <f t="shared" si="3"/>
        <v>55000</v>
      </c>
      <c r="H12" s="70" t="s">
        <v>61</v>
      </c>
      <c r="I12" s="24">
        <f t="shared" si="1"/>
        <v>55000</v>
      </c>
      <c r="J12" s="25"/>
      <c r="K12" s="25"/>
      <c r="L12" s="26"/>
      <c r="M12" s="27">
        <f t="shared" si="2"/>
        <v>27500</v>
      </c>
      <c r="N12" s="26"/>
    </row>
    <row r="13" spans="1:14" ht="17.25">
      <c r="A13" s="91" t="s">
        <v>41</v>
      </c>
      <c r="B13" s="89" t="s">
        <v>93</v>
      </c>
      <c r="C13" s="89" t="s">
        <v>88</v>
      </c>
      <c r="D13" s="69" t="s">
        <v>67</v>
      </c>
      <c r="E13" s="22">
        <v>600</v>
      </c>
      <c r="F13" s="23">
        <v>2500</v>
      </c>
      <c r="G13" s="23">
        <f t="shared" si="3"/>
        <v>1500000</v>
      </c>
      <c r="H13" s="70" t="s">
        <v>61</v>
      </c>
      <c r="I13" s="24">
        <f t="shared" si="1"/>
        <v>1500000</v>
      </c>
      <c r="J13" s="25"/>
      <c r="K13" s="25"/>
      <c r="L13" s="26"/>
      <c r="M13" s="27">
        <f t="shared" si="2"/>
        <v>750000</v>
      </c>
      <c r="N13" s="26"/>
    </row>
    <row r="14" spans="1:14" ht="17.25">
      <c r="A14" s="91" t="s">
        <v>41</v>
      </c>
      <c r="B14" s="89" t="s">
        <v>94</v>
      </c>
      <c r="C14" s="89" t="s">
        <v>89</v>
      </c>
      <c r="D14" s="69" t="s">
        <v>67</v>
      </c>
      <c r="E14" s="22">
        <v>750</v>
      </c>
      <c r="F14" s="23">
        <v>2300</v>
      </c>
      <c r="G14" s="23">
        <f t="shared" si="3"/>
        <v>1725000</v>
      </c>
      <c r="H14" s="70" t="s">
        <v>61</v>
      </c>
      <c r="I14" s="24">
        <f t="shared" si="1"/>
        <v>1725000</v>
      </c>
      <c r="J14" s="25"/>
      <c r="K14" s="25"/>
      <c r="L14" s="26"/>
      <c r="M14" s="27">
        <f t="shared" si="2"/>
        <v>862500</v>
      </c>
      <c r="N14" s="26"/>
    </row>
    <row r="15" spans="1:14" ht="17.25">
      <c r="A15" s="91" t="s">
        <v>41</v>
      </c>
      <c r="B15" s="89" t="s">
        <v>95</v>
      </c>
      <c r="C15" s="89" t="s">
        <v>96</v>
      </c>
      <c r="D15" s="69" t="s">
        <v>67</v>
      </c>
      <c r="E15" s="22">
        <v>900</v>
      </c>
      <c r="F15" s="23">
        <v>2000</v>
      </c>
      <c r="G15" s="23">
        <f t="shared" si="3"/>
        <v>1800000</v>
      </c>
      <c r="H15" s="70" t="s">
        <v>61</v>
      </c>
      <c r="I15" s="24">
        <f t="shared" si="1"/>
        <v>1800000</v>
      </c>
      <c r="J15" s="25"/>
      <c r="K15" s="25"/>
      <c r="L15" s="26"/>
      <c r="M15" s="27">
        <f t="shared" si="2"/>
        <v>900000</v>
      </c>
      <c r="N15" s="26"/>
    </row>
    <row r="16" spans="1:14" ht="17.25">
      <c r="A16" s="91" t="s">
        <v>41</v>
      </c>
      <c r="B16" s="89" t="s">
        <v>90</v>
      </c>
      <c r="C16" s="89" t="s">
        <v>91</v>
      </c>
      <c r="D16" s="69" t="s">
        <v>59</v>
      </c>
      <c r="E16" s="22">
        <v>1</v>
      </c>
      <c r="F16" s="23">
        <v>300000</v>
      </c>
      <c r="G16" s="23">
        <f t="shared" si="3"/>
        <v>300000</v>
      </c>
      <c r="H16" s="70" t="s">
        <v>61</v>
      </c>
      <c r="I16" s="24">
        <f t="shared" si="1"/>
        <v>300000</v>
      </c>
      <c r="J16" s="25"/>
      <c r="K16" s="25"/>
      <c r="L16" s="26"/>
      <c r="M16" s="27">
        <f t="shared" si="2"/>
        <v>150000</v>
      </c>
      <c r="N16" s="26"/>
    </row>
    <row r="17" spans="1:14" ht="17.25">
      <c r="A17" s="21"/>
      <c r="B17" s="78"/>
      <c r="C17" s="79"/>
      <c r="D17" s="69"/>
      <c r="E17" s="22"/>
      <c r="F17" s="23"/>
      <c r="G17" s="23">
        <f t="shared" si="3"/>
        <v>0</v>
      </c>
      <c r="H17" s="70"/>
      <c r="I17" s="24">
        <f t="shared" si="1"/>
        <v>0</v>
      </c>
      <c r="J17" s="25"/>
      <c r="K17" s="25"/>
      <c r="L17" s="26"/>
      <c r="M17" s="27">
        <f t="shared" si="2"/>
        <v>0</v>
      </c>
      <c r="N17" s="26"/>
    </row>
    <row r="18" spans="1:14" ht="17.25">
      <c r="A18" s="21"/>
      <c r="B18" s="78"/>
      <c r="C18" s="79"/>
      <c r="D18" s="69"/>
      <c r="E18" s="22"/>
      <c r="F18" s="23"/>
      <c r="G18" s="23">
        <f t="shared" si="3"/>
        <v>0</v>
      </c>
      <c r="H18" s="70"/>
      <c r="I18" s="24">
        <f t="shared" si="1"/>
        <v>0</v>
      </c>
      <c r="J18" s="25"/>
      <c r="K18" s="25"/>
      <c r="L18" s="26"/>
      <c r="M18" s="27">
        <f t="shared" si="2"/>
        <v>0</v>
      </c>
      <c r="N18" s="26"/>
    </row>
    <row r="19" spans="1:14" ht="17.25">
      <c r="A19" s="21"/>
      <c r="B19" s="78"/>
      <c r="C19" s="79"/>
      <c r="D19" s="69"/>
      <c r="E19" s="22"/>
      <c r="F19" s="23"/>
      <c r="G19" s="23">
        <f t="shared" si="3"/>
        <v>0</v>
      </c>
      <c r="H19" s="70"/>
      <c r="I19" s="24">
        <f t="shared" si="1"/>
        <v>0</v>
      </c>
      <c r="J19" s="25"/>
      <c r="K19" s="25"/>
      <c r="L19" s="26"/>
      <c r="M19" s="27">
        <f t="shared" si="2"/>
        <v>0</v>
      </c>
      <c r="N19" s="26"/>
    </row>
    <row r="20" spans="1:14" ht="17.25">
      <c r="A20" s="21"/>
      <c r="B20" s="78"/>
      <c r="C20" s="79"/>
      <c r="D20" s="69"/>
      <c r="E20" s="22"/>
      <c r="F20" s="23"/>
      <c r="G20" s="23">
        <f t="shared" si="3"/>
        <v>0</v>
      </c>
      <c r="H20" s="70"/>
      <c r="I20" s="24">
        <f t="shared" si="1"/>
        <v>0</v>
      </c>
      <c r="J20" s="25"/>
      <c r="K20" s="25"/>
      <c r="L20" s="26"/>
      <c r="M20" s="27">
        <f t="shared" si="2"/>
        <v>0</v>
      </c>
      <c r="N20" s="26"/>
    </row>
    <row r="21" spans="1:14" ht="17.25">
      <c r="A21" s="21"/>
      <c r="B21" s="78"/>
      <c r="C21" s="79"/>
      <c r="D21" s="69"/>
      <c r="E21" s="22"/>
      <c r="F21" s="23"/>
      <c r="G21" s="23">
        <f t="shared" si="3"/>
        <v>0</v>
      </c>
      <c r="H21" s="70"/>
      <c r="I21" s="24">
        <f t="shared" si="1"/>
        <v>0</v>
      </c>
      <c r="J21" s="25"/>
      <c r="K21" s="25"/>
      <c r="L21" s="26"/>
      <c r="M21" s="27">
        <f t="shared" si="2"/>
        <v>0</v>
      </c>
      <c r="N21" s="26"/>
    </row>
    <row r="22" spans="1:14" ht="17.25">
      <c r="A22" s="21"/>
      <c r="B22" s="78"/>
      <c r="C22" s="79"/>
      <c r="D22" s="69"/>
      <c r="E22" s="22"/>
      <c r="F22" s="23"/>
      <c r="G22" s="23">
        <f t="shared" si="3"/>
        <v>0</v>
      </c>
      <c r="H22" s="70"/>
      <c r="I22" s="24">
        <f t="shared" si="1"/>
        <v>0</v>
      </c>
      <c r="J22" s="25"/>
      <c r="K22" s="25"/>
      <c r="L22" s="26"/>
      <c r="M22" s="27">
        <f t="shared" si="2"/>
        <v>0</v>
      </c>
      <c r="N22" s="26"/>
    </row>
    <row r="23" spans="1:14" ht="17.25">
      <c r="A23" s="21"/>
      <c r="B23" s="78"/>
      <c r="C23" s="79"/>
      <c r="D23" s="69"/>
      <c r="E23" s="22"/>
      <c r="F23" s="23"/>
      <c r="G23" s="23">
        <f t="shared" si="3"/>
        <v>0</v>
      </c>
      <c r="H23" s="70"/>
      <c r="I23" s="24">
        <f t="shared" si="1"/>
        <v>0</v>
      </c>
      <c r="J23" s="25"/>
      <c r="K23" s="25"/>
      <c r="L23" s="26"/>
      <c r="M23" s="27">
        <f t="shared" si="2"/>
        <v>0</v>
      </c>
      <c r="N23" s="26"/>
    </row>
    <row r="24" spans="1:14" ht="17.25">
      <c r="A24" s="21"/>
      <c r="B24" s="78"/>
      <c r="C24" s="79"/>
      <c r="D24" s="69"/>
      <c r="E24" s="22"/>
      <c r="F24" s="23"/>
      <c r="G24" s="23">
        <f t="shared" si="3"/>
        <v>0</v>
      </c>
      <c r="H24" s="70"/>
      <c r="I24" s="24">
        <f t="shared" si="1"/>
        <v>0</v>
      </c>
      <c r="J24" s="25"/>
      <c r="K24" s="25"/>
      <c r="L24" s="26"/>
      <c r="M24" s="27">
        <f t="shared" si="2"/>
        <v>0</v>
      </c>
      <c r="N24" s="26"/>
    </row>
    <row r="25" spans="1:14" ht="17.25">
      <c r="A25" s="21"/>
      <c r="B25" s="78"/>
      <c r="C25" s="79"/>
      <c r="D25" s="69"/>
      <c r="E25" s="22"/>
      <c r="F25" s="23"/>
      <c r="G25" s="23">
        <f t="shared" si="3"/>
        <v>0</v>
      </c>
      <c r="H25" s="70"/>
      <c r="I25" s="24">
        <f>IF(H25="有",G25*1.1,G25)</f>
        <v>0</v>
      </c>
      <c r="J25" s="25"/>
      <c r="K25" s="25"/>
      <c r="L25" s="26"/>
      <c r="M25" s="27">
        <f t="shared" si="2"/>
        <v>0</v>
      </c>
      <c r="N25" s="26"/>
    </row>
    <row r="26" spans="1:14" ht="18" thickBot="1">
      <c r="A26" s="28"/>
      <c r="B26" s="85"/>
      <c r="C26" s="82"/>
      <c r="D26" s="71"/>
      <c r="E26" s="29"/>
      <c r="F26" s="30"/>
      <c r="G26" s="30">
        <f>E26*F26</f>
        <v>0</v>
      </c>
      <c r="H26" s="72"/>
      <c r="I26" s="31">
        <f>IF(H26="有",G26*1.1,G26)</f>
        <v>0</v>
      </c>
      <c r="J26" s="32"/>
      <c r="K26" s="32"/>
      <c r="L26" s="33"/>
      <c r="M26" s="34">
        <f>ROUNDDOWN(G26/2,0)</f>
        <v>0</v>
      </c>
      <c r="N26" s="33"/>
    </row>
    <row r="27" spans="1:14" ht="18" customHeight="1" thickTop="1">
      <c r="A27" s="128" t="s">
        <v>37</v>
      </c>
      <c r="B27" s="129"/>
      <c r="C27" s="129"/>
      <c r="D27" s="129"/>
      <c r="E27" s="129"/>
      <c r="F27" s="35" t="s">
        <v>62</v>
      </c>
      <c r="G27" s="36">
        <f t="shared" ref="G27:G37" si="4">SUMIF($A$8:$A$26,A27,$G$8:$G$26)</f>
        <v>200000</v>
      </c>
      <c r="H27" s="36"/>
      <c r="I27" s="36">
        <f t="shared" ref="I27:I37" si="5">SUMIF($A$8:$A$26,A27,$I$8:$I$26)</f>
        <v>220000.00000000003</v>
      </c>
      <c r="J27" s="37"/>
      <c r="K27" s="37"/>
      <c r="L27" s="38"/>
      <c r="M27" s="36">
        <f t="shared" ref="M27:M37" si="6">SUMIF($A$8:$A$26,A27,$M$8:$M$26)</f>
        <v>100000</v>
      </c>
      <c r="N27" s="38"/>
    </row>
    <row r="28" spans="1:14" ht="17.25" customHeight="1">
      <c r="A28" s="130" t="s">
        <v>41</v>
      </c>
      <c r="B28" s="131"/>
      <c r="C28" s="131"/>
      <c r="D28" s="131"/>
      <c r="E28" s="131"/>
      <c r="F28" s="79" t="s">
        <v>42</v>
      </c>
      <c r="G28" s="36">
        <f t="shared" si="4"/>
        <v>5325000</v>
      </c>
      <c r="H28" s="36"/>
      <c r="I28" s="24">
        <f t="shared" si="5"/>
        <v>5325000</v>
      </c>
      <c r="J28" s="39"/>
      <c r="K28" s="39"/>
      <c r="L28" s="40"/>
      <c r="M28" s="36">
        <f t="shared" si="6"/>
        <v>2662500</v>
      </c>
      <c r="N28" s="40"/>
    </row>
    <row r="29" spans="1:14" ht="17.25" customHeight="1">
      <c r="A29" s="130" t="s">
        <v>39</v>
      </c>
      <c r="B29" s="131"/>
      <c r="C29" s="131"/>
      <c r="D29" s="131"/>
      <c r="E29" s="131"/>
      <c r="F29" s="79" t="s">
        <v>63</v>
      </c>
      <c r="G29" s="36">
        <f t="shared" si="4"/>
        <v>15000</v>
      </c>
      <c r="H29" s="36"/>
      <c r="I29" s="24">
        <f t="shared" si="5"/>
        <v>16500</v>
      </c>
      <c r="J29" s="25"/>
      <c r="K29" s="25"/>
      <c r="L29" s="26"/>
      <c r="M29" s="36">
        <f t="shared" si="6"/>
        <v>7500</v>
      </c>
      <c r="N29" s="26"/>
    </row>
    <row r="30" spans="1:14" ht="17.25" customHeight="1">
      <c r="A30" s="130" t="s">
        <v>73</v>
      </c>
      <c r="B30" s="131"/>
      <c r="C30" s="131"/>
      <c r="D30" s="131"/>
      <c r="E30" s="131"/>
      <c r="F30" s="79" t="s">
        <v>42</v>
      </c>
      <c r="G30" s="36">
        <f t="shared" si="4"/>
        <v>500000</v>
      </c>
      <c r="H30" s="36"/>
      <c r="I30" s="24">
        <f t="shared" si="5"/>
        <v>550000</v>
      </c>
      <c r="J30" s="25"/>
      <c r="K30" s="25"/>
      <c r="L30" s="26"/>
      <c r="M30" s="36">
        <f t="shared" si="6"/>
        <v>250000</v>
      </c>
      <c r="N30" s="26"/>
    </row>
    <row r="31" spans="1:14" ht="17.25" customHeight="1">
      <c r="A31" s="130" t="s">
        <v>74</v>
      </c>
      <c r="B31" s="131"/>
      <c r="C31" s="131"/>
      <c r="D31" s="131"/>
      <c r="E31" s="131"/>
      <c r="F31" s="79" t="s">
        <v>64</v>
      </c>
      <c r="G31" s="36">
        <f t="shared" si="4"/>
        <v>0</v>
      </c>
      <c r="H31" s="36"/>
      <c r="I31" s="24">
        <f t="shared" si="5"/>
        <v>0</v>
      </c>
      <c r="J31" s="25"/>
      <c r="K31" s="25"/>
      <c r="L31" s="26"/>
      <c r="M31" s="36">
        <f t="shared" si="6"/>
        <v>0</v>
      </c>
      <c r="N31" s="26"/>
    </row>
    <row r="32" spans="1:14" ht="17.25" customHeight="1">
      <c r="A32" s="130" t="s">
        <v>75</v>
      </c>
      <c r="B32" s="131"/>
      <c r="C32" s="131"/>
      <c r="D32" s="131"/>
      <c r="E32" s="131"/>
      <c r="F32" s="79" t="s">
        <v>42</v>
      </c>
      <c r="G32" s="36">
        <f t="shared" si="4"/>
        <v>0</v>
      </c>
      <c r="H32" s="36"/>
      <c r="I32" s="24">
        <f t="shared" si="5"/>
        <v>0</v>
      </c>
      <c r="J32" s="25"/>
      <c r="K32" s="25"/>
      <c r="L32" s="26"/>
      <c r="M32" s="36">
        <f t="shared" si="6"/>
        <v>0</v>
      </c>
      <c r="N32" s="26"/>
    </row>
    <row r="33" spans="1:14" ht="17.25" customHeight="1">
      <c r="A33" s="130" t="s">
        <v>76</v>
      </c>
      <c r="B33" s="131"/>
      <c r="C33" s="131"/>
      <c r="D33" s="131"/>
      <c r="E33" s="131"/>
      <c r="F33" s="79" t="s">
        <v>64</v>
      </c>
      <c r="G33" s="36">
        <f t="shared" si="4"/>
        <v>0</v>
      </c>
      <c r="H33" s="36"/>
      <c r="I33" s="24">
        <f t="shared" si="5"/>
        <v>0</v>
      </c>
      <c r="J33" s="25"/>
      <c r="K33" s="25"/>
      <c r="L33" s="26"/>
      <c r="M33" s="36">
        <f t="shared" si="6"/>
        <v>0</v>
      </c>
      <c r="N33" s="26"/>
    </row>
    <row r="34" spans="1:14" ht="17.25" customHeight="1">
      <c r="A34" s="130" t="s">
        <v>77</v>
      </c>
      <c r="B34" s="131"/>
      <c r="C34" s="131"/>
      <c r="D34" s="131"/>
      <c r="E34" s="131"/>
      <c r="F34" s="79" t="s">
        <v>42</v>
      </c>
      <c r="G34" s="36">
        <f t="shared" si="4"/>
        <v>0</v>
      </c>
      <c r="H34" s="36"/>
      <c r="I34" s="24">
        <f t="shared" si="5"/>
        <v>0</v>
      </c>
      <c r="J34" s="25"/>
      <c r="K34" s="25"/>
      <c r="L34" s="26"/>
      <c r="M34" s="36">
        <f t="shared" si="6"/>
        <v>0</v>
      </c>
      <c r="N34" s="26"/>
    </row>
    <row r="35" spans="1:14" ht="17.25" customHeight="1">
      <c r="A35" s="130" t="s">
        <v>78</v>
      </c>
      <c r="B35" s="131"/>
      <c r="C35" s="131"/>
      <c r="D35" s="131"/>
      <c r="E35" s="131"/>
      <c r="F35" s="79" t="s">
        <v>64</v>
      </c>
      <c r="G35" s="36">
        <f t="shared" si="4"/>
        <v>0</v>
      </c>
      <c r="H35" s="36"/>
      <c r="I35" s="24">
        <f t="shared" si="5"/>
        <v>0</v>
      </c>
      <c r="J35" s="25"/>
      <c r="K35" s="25"/>
      <c r="L35" s="26"/>
      <c r="M35" s="36">
        <f t="shared" si="6"/>
        <v>0</v>
      </c>
      <c r="N35" s="26"/>
    </row>
    <row r="36" spans="1:14" ht="17.25" customHeight="1">
      <c r="A36" s="130" t="s">
        <v>40</v>
      </c>
      <c r="B36" s="131"/>
      <c r="C36" s="131"/>
      <c r="D36" s="131"/>
      <c r="E36" s="131"/>
      <c r="F36" s="79" t="s">
        <v>64</v>
      </c>
      <c r="G36" s="36">
        <f t="shared" si="4"/>
        <v>55000</v>
      </c>
      <c r="H36" s="36"/>
      <c r="I36" s="24">
        <f t="shared" si="5"/>
        <v>55000</v>
      </c>
      <c r="J36" s="25"/>
      <c r="K36" s="25"/>
      <c r="L36" s="26"/>
      <c r="M36" s="36">
        <f t="shared" si="6"/>
        <v>27500</v>
      </c>
      <c r="N36" s="26"/>
    </row>
    <row r="37" spans="1:14" ht="17.25" customHeight="1">
      <c r="A37" s="132" t="s">
        <v>79</v>
      </c>
      <c r="B37" s="133"/>
      <c r="C37" s="133"/>
      <c r="D37" s="133"/>
      <c r="E37" s="133"/>
      <c r="F37" s="41" t="s">
        <v>63</v>
      </c>
      <c r="G37" s="36">
        <f t="shared" si="4"/>
        <v>0</v>
      </c>
      <c r="H37" s="73"/>
      <c r="I37" s="42">
        <f t="shared" si="5"/>
        <v>0</v>
      </c>
      <c r="J37" s="43"/>
      <c r="K37" s="43"/>
      <c r="L37" s="44"/>
      <c r="M37" s="36">
        <f t="shared" si="6"/>
        <v>0</v>
      </c>
      <c r="N37" s="44"/>
    </row>
    <row r="38" spans="1:14" ht="17.25" customHeight="1" thickBot="1">
      <c r="A38" s="49"/>
      <c r="B38" s="49"/>
      <c r="C38" s="49"/>
      <c r="D38" s="49"/>
      <c r="E38" s="49"/>
      <c r="F38" s="84" t="s">
        <v>54</v>
      </c>
      <c r="G38" s="63">
        <f>SUM(G27:G37)</f>
        <v>6095000</v>
      </c>
      <c r="H38" s="46"/>
      <c r="I38" s="46">
        <f>SUM(I27:I37)</f>
        <v>6166500</v>
      </c>
      <c r="J38" s="47"/>
      <c r="K38" s="48"/>
      <c r="L38" s="92"/>
      <c r="M38" s="93">
        <f>SUM(M27:M37)</f>
        <v>3047500</v>
      </c>
      <c r="N38" s="94"/>
    </row>
    <row r="39" spans="1:14" ht="35.25" customHeight="1" thickBot="1">
      <c r="A39" s="49"/>
      <c r="B39" s="49"/>
      <c r="C39" s="49"/>
      <c r="D39" s="49"/>
      <c r="E39" s="49"/>
      <c r="F39" s="49"/>
      <c r="G39" s="50"/>
      <c r="H39" s="50"/>
      <c r="I39" s="50"/>
      <c r="J39" s="51"/>
      <c r="K39" s="51"/>
      <c r="L39" s="116" t="str">
        <f>IF(M38&gt;M41, "【注意】補助金充当額が交付決定金額以下になるように調整してください", "")</f>
        <v>【注意】補助金充当額が交付決定金額以下になるように調整してください</v>
      </c>
      <c r="M39" s="117"/>
      <c r="N39" s="118"/>
    </row>
    <row r="40" spans="1:14" ht="18" thickBot="1">
      <c r="A40" s="54" t="s">
        <v>36</v>
      </c>
      <c r="B40" s="49"/>
      <c r="C40" s="49"/>
      <c r="D40" s="49"/>
      <c r="E40" s="49"/>
      <c r="F40" s="49"/>
      <c r="G40" s="50"/>
      <c r="H40" s="50"/>
      <c r="I40" s="50"/>
      <c r="J40" s="51"/>
      <c r="K40" s="51"/>
      <c r="L40" s="52"/>
      <c r="M40" s="53"/>
      <c r="N40" s="52"/>
    </row>
    <row r="41" spans="1:14" ht="6.75" customHeight="1">
      <c r="L41" s="119" t="s">
        <v>69</v>
      </c>
      <c r="M41" s="121">
        <v>3000000</v>
      </c>
    </row>
    <row r="42" spans="1:14" ht="15" thickBot="1">
      <c r="A42" s="134" t="s">
        <v>9</v>
      </c>
      <c r="B42" s="126" t="s">
        <v>17</v>
      </c>
      <c r="C42" s="127"/>
      <c r="D42" s="134" t="s">
        <v>16</v>
      </c>
      <c r="E42" s="138"/>
      <c r="F42" s="134" t="s">
        <v>20</v>
      </c>
      <c r="G42" s="138"/>
      <c r="H42" s="145" t="s">
        <v>21</v>
      </c>
      <c r="I42" s="146"/>
      <c r="J42" s="147"/>
      <c r="L42" s="120"/>
      <c r="M42" s="122"/>
    </row>
    <row r="43" spans="1:14">
      <c r="A43" s="134"/>
      <c r="B43" s="80" t="s">
        <v>19</v>
      </c>
      <c r="C43" s="80" t="s">
        <v>18</v>
      </c>
      <c r="D43" s="138"/>
      <c r="E43" s="138"/>
      <c r="F43" s="138"/>
      <c r="G43" s="138"/>
      <c r="H43" s="148"/>
      <c r="I43" s="149"/>
      <c r="J43" s="150"/>
    </row>
    <row r="44" spans="1:14" ht="17.25">
      <c r="A44" s="19"/>
      <c r="B44" s="20"/>
      <c r="C44" s="20"/>
      <c r="D44" s="144"/>
      <c r="E44" s="144"/>
      <c r="F44" s="139"/>
      <c r="G44" s="140"/>
      <c r="H44" s="139"/>
      <c r="I44" s="151"/>
      <c r="J44" s="140"/>
    </row>
    <row r="45" spans="1:14" ht="17.25">
      <c r="A45" s="26"/>
      <c r="B45" s="27"/>
      <c r="C45" s="27"/>
      <c r="D45" s="125"/>
      <c r="E45" s="125"/>
      <c r="F45" s="141"/>
      <c r="G45" s="142"/>
      <c r="H45" s="141"/>
      <c r="I45" s="152"/>
      <c r="J45" s="142"/>
    </row>
    <row r="46" spans="1:14" ht="17.25">
      <c r="A46" s="26"/>
      <c r="B46" s="27"/>
      <c r="C46" s="27"/>
      <c r="D46" s="125"/>
      <c r="E46" s="125"/>
      <c r="F46" s="141"/>
      <c r="G46" s="142"/>
      <c r="H46" s="141"/>
      <c r="I46" s="152"/>
      <c r="J46" s="142"/>
    </row>
    <row r="47" spans="1:14" ht="17.25">
      <c r="A47" s="26"/>
      <c r="B47" s="27"/>
      <c r="C47" s="27"/>
      <c r="D47" s="125"/>
      <c r="E47" s="125"/>
      <c r="F47" s="141"/>
      <c r="G47" s="142"/>
      <c r="H47" s="141"/>
      <c r="I47" s="152"/>
      <c r="J47" s="142"/>
    </row>
    <row r="48" spans="1:14" ht="17.25">
      <c r="A48" s="44"/>
      <c r="B48" s="45"/>
      <c r="C48" s="45"/>
      <c r="D48" s="143"/>
      <c r="E48" s="143"/>
      <c r="F48" s="135"/>
      <c r="G48" s="137"/>
      <c r="H48" s="135"/>
      <c r="I48" s="136"/>
      <c r="J48" s="137"/>
    </row>
  </sheetData>
  <mergeCells count="36">
    <mergeCell ref="A36:E36"/>
    <mergeCell ref="A2:N2"/>
    <mergeCell ref="N5:N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7:E37"/>
    <mergeCell ref="L39:N39"/>
    <mergeCell ref="L41:L42"/>
    <mergeCell ref="M41:M42"/>
    <mergeCell ref="A42:A43"/>
    <mergeCell ref="B42:C42"/>
    <mergeCell ref="D42:E43"/>
    <mergeCell ref="F42:G43"/>
    <mergeCell ref="H42:J43"/>
    <mergeCell ref="D44:E44"/>
    <mergeCell ref="F44:G44"/>
    <mergeCell ref="H44:J44"/>
    <mergeCell ref="D45:E45"/>
    <mergeCell ref="F45:G45"/>
    <mergeCell ref="H45:J45"/>
    <mergeCell ref="D48:E48"/>
    <mergeCell ref="F48:G48"/>
    <mergeCell ref="H48:J48"/>
    <mergeCell ref="D46:E46"/>
    <mergeCell ref="F46:G46"/>
    <mergeCell ref="H46:J46"/>
    <mergeCell ref="D47:E47"/>
    <mergeCell ref="F47:G47"/>
    <mergeCell ref="H47:J47"/>
  </mergeCells>
  <phoneticPr fontId="2"/>
  <dataValidations count="2">
    <dataValidation type="list" allowBlank="1" showInputMessage="1" showErrorMessage="1" sqref="A8:A26">
      <formula1>$A$27:$A$37</formula1>
    </dataValidation>
    <dataValidation type="list" allowBlank="1" showInputMessage="1" showErrorMessage="1" sqref="H8:H26">
      <formula1>"　,有,無"</formula1>
    </dataValidation>
  </dataValidations>
  <printOptions horizontalCentered="1"/>
  <pageMargins left="0.39370078740157483" right="0.39370078740157483" top="0.78740157480314965" bottom="0.19685039370078741" header="0.51181102362204722" footer="0.11811023622047245"/>
  <pageSetup paperSize="9" scale="66" fitToHeight="0" orientation="landscape" r:id="rId1"/>
  <headerFooter alignWithMargins="0">
    <oddFooter>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決算総表</vt:lpstr>
      <vt:lpstr>収支明細</vt:lpstr>
      <vt:lpstr>取得財産等一覧</vt:lpstr>
      <vt:lpstr>（記載例）収支明細</vt:lpstr>
      <vt:lpstr>決算総表!Print_Area</vt:lpstr>
      <vt:lpstr>取得財産等一覧!Print_Area</vt:lpstr>
    </vt:vector>
  </TitlesOfParts>
  <Company>福岡県産業・科学技術振興財団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ふくおかIST</dc:creator>
  <cp:lastModifiedBy>福岡県</cp:lastModifiedBy>
  <cp:lastPrinted>2024-03-26T01:07:09Z</cp:lastPrinted>
  <dcterms:created xsi:type="dcterms:W3CDTF">2005-02-04T07:19:32Z</dcterms:created>
  <dcterms:modified xsi:type="dcterms:W3CDTF">2024-03-26T01:10:13Z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441273182</vt:i4>
  </property>
  <property fmtid="{D5CDD505-2E9C-101B-9397-08002B2CF9AE}" pid="3" name="_EmailSubject">
    <vt:lpwstr>【ロボット開発技術力強化事業】経理関係の留意点等の書類をお送りします。</vt:lpwstr>
  </property>
  <property fmtid="{D5CDD505-2E9C-101B-9397-08002B2CF9AE}" pid="4" name="_AuthorEmail">
    <vt:lpwstr>okawauchi@ist.or.jp</vt:lpwstr>
  </property>
  <property fmtid="{D5CDD505-2E9C-101B-9397-08002B2CF9AE}" pid="5" name="_AuthorEmailDisplayName">
    <vt:lpwstr>大川内　洋介</vt:lpwstr>
  </property>
  <property fmtid="{D5CDD505-2E9C-101B-9397-08002B2CF9AE}" pid="6" name="_ReviewingToolsShownOnce">
    <vt:lpwstr/>
  </property>
</Properties>
</file>